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0" yWindow="0" windowWidth="28800" windowHeight="12000" tabRatio="577"/>
  </bookViews>
  <sheets>
    <sheet name="перечень" sheetId="43" r:id="rId1"/>
    <sheet name="ТИТУЛ пер." sheetId="41" state="hidden" r:id="rId2"/>
    <sheet name="ТИТУЛ граф." sheetId="42" state="hidden" r:id="rId3"/>
    <sheet name="Рег.№ ОТН" sheetId="2" state="hidden" r:id="rId4"/>
    <sheet name="ТИТУЛ" sheetId="3" state="hidden" r:id="rId5"/>
  </sheets>
  <definedNames>
    <definedName name="_xlnm._FilterDatabase" localSheetId="0" hidden="1">перечень!$A$17:$M$250</definedName>
    <definedName name="_xlnm.Print_Titles" localSheetId="0">перечень!$7:$16</definedName>
    <definedName name="_xlnm.Print_Area" localSheetId="0">перечень!$A$1:$M$250</definedName>
    <definedName name="_xlnm.Print_Area" localSheetId="4">ТИТУЛ!$A$1:$CG$43</definedName>
    <definedName name="_xlnm.Print_Area" localSheetId="2">'ТИТУЛ граф.'!$A$1:$CG$43</definedName>
    <definedName name="_xlnm.Print_Area" localSheetId="1">'ТИТУЛ пер.'!$A$1:$CG$43</definedName>
  </definedNames>
  <calcPr calcId="162913" refMode="R1C1"/>
</workbook>
</file>

<file path=xl/calcChain.xml><?xml version="1.0" encoding="utf-8"?>
<calcChain xmlns="http://schemas.openxmlformats.org/spreadsheetml/2006/main">
  <c r="A109" i="43" l="1"/>
  <c r="A114" i="43" s="1"/>
  <c r="A119" i="43" s="1"/>
  <c r="A120" i="43" s="1"/>
  <c r="A123" i="43" s="1"/>
  <c r="A126" i="43" s="1"/>
  <c r="A128" i="43" s="1"/>
  <c r="A131" i="43" s="1"/>
  <c r="A136" i="43" s="1"/>
  <c r="A151" i="43" s="1"/>
  <c r="A161" i="43" s="1"/>
  <c r="A172" i="43" s="1"/>
  <c r="A181" i="43" s="1"/>
  <c r="A201" i="43" s="1"/>
  <c r="A205" i="43" s="1"/>
  <c r="A212" i="43" s="1"/>
  <c r="A215" i="43" s="1"/>
  <c r="A218" i="43" s="1"/>
  <c r="A223" i="43" s="1"/>
  <c r="A232" i="43" s="1"/>
  <c r="A237" i="43" s="1"/>
  <c r="A244" i="43" s="1"/>
  <c r="A246" i="43" s="1"/>
  <c r="A247" i="43" s="1"/>
  <c r="A248" i="43" s="1"/>
  <c r="J252" i="43"/>
  <c r="CL43" i="42" l="1"/>
  <c r="A43" i="42" s="1"/>
  <c r="CL7" i="42"/>
  <c r="CL7" i="41"/>
  <c r="A7" i="41" s="1"/>
  <c r="CL43" i="41"/>
  <c r="A43" i="41" s="1"/>
  <c r="BM7" i="42" l="1"/>
  <c r="BM7" i="41"/>
  <c r="CL7" i="3" l="1"/>
  <c r="A7" i="3" s="1"/>
  <c r="CL43" i="3"/>
  <c r="A43" i="3" s="1"/>
  <c r="BM7" i="3" l="1"/>
</calcChain>
</file>

<file path=xl/sharedStrings.xml><?xml version="1.0" encoding="utf-8"?>
<sst xmlns="http://schemas.openxmlformats.org/spreadsheetml/2006/main" count="1054" uniqueCount="404">
  <si>
    <t>Среда</t>
  </si>
  <si>
    <t>Категория</t>
  </si>
  <si>
    <t>Рабочие
параметры</t>
  </si>
  <si>
    <t>Год ввода 
в эксплуатацию</t>
  </si>
  <si>
    <t>Полное 
наименование по паспорту</t>
  </si>
  <si>
    <t>ПЕРЕЧЕНЬ</t>
  </si>
  <si>
    <t>ответственных технологических трубопроводов</t>
  </si>
  <si>
    <t>ЗАО "Антипинский НПЗ"</t>
  </si>
  <si>
    <t>Размер 
трубопровода</t>
  </si>
  <si>
    <t>Давление расчетное, МПа</t>
  </si>
  <si>
    <t>Давление, МПа</t>
  </si>
  <si>
    <t>Протяжен-
ность, м</t>
  </si>
  <si>
    <t>Наружный 
диаметр, мм</t>
  </si>
  <si>
    <t>Номинальная 
толщ. стенки, мм</t>
  </si>
  <si>
    <t>Характеристика трубопровода</t>
  </si>
  <si>
    <t>№ п/п</t>
  </si>
  <si>
    <t>Регистрационный № ОТН</t>
  </si>
  <si>
    <t>Цех</t>
  </si>
  <si>
    <t>Пример:</t>
  </si>
  <si>
    <t>ТЕХНОЛОГИЧЕСКИЙ  ЦЕХ  ПЕРЕРАБОТКИ  НЕФТИ</t>
  </si>
  <si>
    <t>Установка АТ-1</t>
  </si>
  <si>
    <t>ТОВАРНО-СЫРЬЕВОЙ ЦЕХ</t>
  </si>
  <si>
    <t>Участок паротеплоснабжения</t>
  </si>
  <si>
    <t>Участок газоснабжения , компресорных и азотных установок</t>
  </si>
  <si>
    <t>Участок конденсатная станция</t>
  </si>
  <si>
    <t>ЦЕХ ВОДОСНАБЖЕНИЯ И ВОДООТВЕДЕНИЯ</t>
  </si>
  <si>
    <t xml:space="preserve">Участок отчистных сооружений  и водоподготовки </t>
  </si>
  <si>
    <t>Участок оборотного водоснабжения</t>
  </si>
  <si>
    <t>Участок водоснабжения и водоотведения</t>
  </si>
  <si>
    <t>ЦЕХ ТЕПЛОГАЗОСНАБЖЕНИЯ</t>
  </si>
  <si>
    <t>Установка АТ-2</t>
  </si>
  <si>
    <t>Установка АТ-3</t>
  </si>
  <si>
    <t>1</t>
  </si>
  <si>
    <t>-</t>
  </si>
  <si>
    <t>Порядковый номер трубопровода</t>
  </si>
  <si>
    <t>СОГЛАСОВАНО</t>
  </si>
  <si>
    <t>Главный механик</t>
  </si>
  <si>
    <t>Главный инженер</t>
  </si>
  <si>
    <t>УТВЕРЖДАЮ</t>
  </si>
  <si>
    <t>__________________ Д.В. Вагин</t>
  </si>
  <si>
    <t>__________________ А.В. Сербский</t>
  </si>
  <si>
    <t>Регистрация Технологических Трубопроводов 
ОТН</t>
  </si>
  <si>
    <t>Подразделение 
(участок, установка, т.д.)</t>
  </si>
  <si>
    <t>3</t>
  </si>
  <si>
    <t>031</t>
  </si>
  <si>
    <t>1.3.031</t>
  </si>
  <si>
    <t>1 - цех "ТЦПН", 2 - "Установка АТ-3", 031 - "порядковый номер"</t>
  </si>
  <si>
    <r>
      <rPr>
        <sz val="11"/>
        <color theme="1"/>
        <rFont val="Calibri"/>
        <family val="2"/>
        <charset val="204"/>
      </rPr>
      <t xml:space="preserve">● </t>
    </r>
    <r>
      <rPr>
        <i/>
        <sz val="11"/>
        <color theme="1"/>
        <rFont val="Calibri"/>
        <family val="2"/>
        <scheme val="minor"/>
      </rPr>
      <t>факельное хозяйство</t>
    </r>
  </si>
  <si>
    <r>
      <rPr>
        <sz val="11"/>
        <color theme="1"/>
        <rFont val="Calibri"/>
        <family val="2"/>
        <charset val="204"/>
      </rPr>
      <t xml:space="preserve">● </t>
    </r>
    <r>
      <rPr>
        <i/>
        <sz val="11"/>
        <color theme="1"/>
        <rFont val="Calibri"/>
        <family val="2"/>
        <scheme val="minor"/>
      </rPr>
      <t>ПСП</t>
    </r>
  </si>
  <si>
    <r>
      <rPr>
        <sz val="11"/>
        <color theme="1"/>
        <rFont val="Calibri"/>
        <family val="2"/>
        <charset val="204"/>
      </rPr>
      <t xml:space="preserve">● </t>
    </r>
    <r>
      <rPr>
        <i/>
        <sz val="11"/>
        <color theme="1"/>
        <rFont val="Calibri"/>
        <family val="2"/>
        <scheme val="minor"/>
      </rPr>
      <t>автоналив</t>
    </r>
  </si>
  <si>
    <t>ГРАФИК</t>
  </si>
  <si>
    <t>ТЕХНОЛОГИЧЕСКИЙ ЦЕХ ПЕРЕРАБОТКИ НЕФТИ</t>
  </si>
  <si>
    <r>
      <rPr>
        <sz val="11"/>
        <color theme="1"/>
        <rFont val="Calibri"/>
        <family val="2"/>
        <charset val="204"/>
      </rPr>
      <t xml:space="preserve">● </t>
    </r>
    <r>
      <rPr>
        <i/>
        <sz val="11"/>
        <color theme="1"/>
        <rFont val="Calibri"/>
        <family val="2"/>
        <scheme val="minor"/>
      </rPr>
      <t>на основной площадке</t>
    </r>
  </si>
  <si>
    <r>
      <rPr>
        <sz val="11"/>
        <color theme="1"/>
        <rFont val="Calibri"/>
        <family val="2"/>
        <charset val="204"/>
      </rPr>
      <t xml:space="preserve">● </t>
    </r>
    <r>
      <rPr>
        <i/>
        <sz val="11"/>
        <color theme="1"/>
        <rFont val="Calibri"/>
        <family val="2"/>
        <scheme val="minor"/>
      </rPr>
      <t>на УГП</t>
    </r>
  </si>
  <si>
    <r>
      <rPr>
        <sz val="11"/>
        <color theme="1"/>
        <rFont val="Calibri"/>
        <family val="2"/>
        <charset val="204"/>
      </rPr>
      <t xml:space="preserve">● </t>
    </r>
    <r>
      <rPr>
        <i/>
        <sz val="11"/>
        <color theme="1"/>
        <rFont val="Calibri"/>
        <family val="2"/>
        <scheme val="minor"/>
      </rPr>
      <t>ж/д эстакада на основной площадке</t>
    </r>
  </si>
  <si>
    <r>
      <rPr>
        <sz val="11"/>
        <color theme="1"/>
        <rFont val="Calibri"/>
        <family val="2"/>
        <charset val="204"/>
      </rPr>
      <t xml:space="preserve">● </t>
    </r>
    <r>
      <rPr>
        <i/>
        <sz val="11"/>
        <color theme="1"/>
        <rFont val="Calibri"/>
        <family val="2"/>
        <scheme val="minor"/>
      </rPr>
      <t>ж/д эстакада на УГП</t>
    </r>
  </si>
  <si>
    <t>УОСН_Участок отгрузки светлых  нефтепродуктов</t>
  </si>
  <si>
    <t>УОТНиПН_Участок отгрузки темных нефтепродуктов и приема нефти</t>
  </si>
  <si>
    <t>УМЦК_Участок межцеховых коммуникаций</t>
  </si>
  <si>
    <t>УПХНП_Участок приготовления и хранения нефтепродуктов</t>
  </si>
  <si>
    <t>УПХН_Участок приема и хранения нефти</t>
  </si>
  <si>
    <t>ТЕХНОЛОГИЧЕСКИЙ  ЦЕХ  ПО КАТАЛИТИЧЕСКИМ ПРОЦЕССАМ</t>
  </si>
  <si>
    <t>Установка гидроочистки дизельного топлива</t>
  </si>
  <si>
    <t>Установка производства водорода</t>
  </si>
  <si>
    <t>Установка производства элементарной серы</t>
  </si>
  <si>
    <t>ТЕХНОЛОГИЧЕСКИЙ  ЦЕХ  ПЕРЕРАБОТКИ ТЯЖЕЛЫХ ОСТАТКОВ</t>
  </si>
  <si>
    <t xml:space="preserve">Установка </t>
  </si>
  <si>
    <t>Установка</t>
  </si>
  <si>
    <t>Установка ЭЛОУ АТ-3</t>
  </si>
  <si>
    <t>1,0</t>
  </si>
  <si>
    <t>0,8</t>
  </si>
  <si>
    <t>0,3</t>
  </si>
  <si>
    <t>4,7</t>
  </si>
  <si>
    <t>0,2</t>
  </si>
  <si>
    <t>0,1</t>
  </si>
  <si>
    <t>10,4</t>
  </si>
  <si>
    <t>1,3</t>
  </si>
  <si>
    <t>4,3</t>
  </si>
  <si>
    <t>0,5</t>
  </si>
  <si>
    <t>0,7</t>
  </si>
  <si>
    <t>1,1</t>
  </si>
  <si>
    <t>0,6</t>
  </si>
  <si>
    <t>0,4</t>
  </si>
  <si>
    <t>4,9</t>
  </si>
  <si>
    <t>6,2</t>
  </si>
  <si>
    <t>А(б)-II</t>
  </si>
  <si>
    <t>3,9</t>
  </si>
  <si>
    <t>32</t>
  </si>
  <si>
    <t>6,3</t>
  </si>
  <si>
    <t>8,8</t>
  </si>
  <si>
    <t>1,8</t>
  </si>
  <si>
    <t>2,1</t>
  </si>
  <si>
    <t>12,1</t>
  </si>
  <si>
    <t>Б(б)-III</t>
  </si>
  <si>
    <t>11,9</t>
  </si>
  <si>
    <t>3,0</t>
  </si>
  <si>
    <t>7,9</t>
  </si>
  <si>
    <t>8,3</t>
  </si>
  <si>
    <t>2,6</t>
  </si>
  <si>
    <t>15,6</t>
  </si>
  <si>
    <t>24,7</t>
  </si>
  <si>
    <t>4,0</t>
  </si>
  <si>
    <t>9,0</t>
  </si>
  <si>
    <t>5,6</t>
  </si>
  <si>
    <t>1,2</t>
  </si>
  <si>
    <t>5,3</t>
  </si>
  <si>
    <t>4,5</t>
  </si>
  <si>
    <t>9,2</t>
  </si>
  <si>
    <t>3,8</t>
  </si>
  <si>
    <t>5,2</t>
  </si>
  <si>
    <t>90</t>
  </si>
  <si>
    <t>8,0</t>
  </si>
  <si>
    <t>5,8</t>
  </si>
  <si>
    <t>10,0</t>
  </si>
  <si>
    <t>0,9</t>
  </si>
  <si>
    <t>250</t>
  </si>
  <si>
    <t>Б(а)-II</t>
  </si>
  <si>
    <t>100</t>
  </si>
  <si>
    <t>1,9</t>
  </si>
  <si>
    <t>200</t>
  </si>
  <si>
    <t>150</t>
  </si>
  <si>
    <t>0,38</t>
  </si>
  <si>
    <t>4,2</t>
  </si>
  <si>
    <t>22,8</t>
  </si>
  <si>
    <t>6,1</t>
  </si>
  <si>
    <t>16</t>
  </si>
  <si>
    <t>Сырая нефть</t>
  </si>
  <si>
    <t>1,56</t>
  </si>
  <si>
    <t>2,35</t>
  </si>
  <si>
    <t>12,2</t>
  </si>
  <si>
    <t>95</t>
  </si>
  <si>
    <t>Обессоленная нефть</t>
  </si>
  <si>
    <t>49,7</t>
  </si>
  <si>
    <t>136,3</t>
  </si>
  <si>
    <t>0,25</t>
  </si>
  <si>
    <t>0,55</t>
  </si>
  <si>
    <t>15,9</t>
  </si>
  <si>
    <t>48,3</t>
  </si>
  <si>
    <t>8,7</t>
  </si>
  <si>
    <t>8,5</t>
  </si>
  <si>
    <t>5,1</t>
  </si>
  <si>
    <t>79,1</t>
  </si>
  <si>
    <t>14,7</t>
  </si>
  <si>
    <t>22,6</t>
  </si>
  <si>
    <t>105</t>
  </si>
  <si>
    <t>11,0</t>
  </si>
  <si>
    <t>163</t>
  </si>
  <si>
    <t>0,45</t>
  </si>
  <si>
    <t>39,4</t>
  </si>
  <si>
    <t>0,35</t>
  </si>
  <si>
    <t>127</t>
  </si>
  <si>
    <t>377</t>
  </si>
  <si>
    <t>Нестабиль-ный бензин</t>
  </si>
  <si>
    <t>0,81</t>
  </si>
  <si>
    <t>Р06-01-00, Нестабильный бензин из трубопроводов Р04-02-00, Р05-02-00 в теплообменник Е-021</t>
  </si>
  <si>
    <t>75</t>
  </si>
  <si>
    <t>67,0</t>
  </si>
  <si>
    <t>73,1</t>
  </si>
  <si>
    <t>Б(б)-II</t>
  </si>
  <si>
    <t>5</t>
  </si>
  <si>
    <t>273</t>
  </si>
  <si>
    <t>10</t>
  </si>
  <si>
    <t>219</t>
  </si>
  <si>
    <t>8</t>
  </si>
  <si>
    <t>Пары углеводородов</t>
  </si>
  <si>
    <t>108</t>
  </si>
  <si>
    <t>6</t>
  </si>
  <si>
    <t>57</t>
  </si>
  <si>
    <t>426</t>
  </si>
  <si>
    <t>159</t>
  </si>
  <si>
    <t>4</t>
  </si>
  <si>
    <t>0,89</t>
  </si>
  <si>
    <t>14,2</t>
  </si>
  <si>
    <t>89</t>
  </si>
  <si>
    <t>325</t>
  </si>
  <si>
    <t>Флегма</t>
  </si>
  <si>
    <t>1,38</t>
  </si>
  <si>
    <t>Пары стабильного бензина</t>
  </si>
  <si>
    <t>184</t>
  </si>
  <si>
    <t>9</t>
  </si>
  <si>
    <t>1,101</t>
  </si>
  <si>
    <t>1,58</t>
  </si>
  <si>
    <t>99</t>
  </si>
  <si>
    <t>Пары БТ</t>
  </si>
  <si>
    <t>СУГ БТ</t>
  </si>
  <si>
    <t>59,1</t>
  </si>
  <si>
    <r>
      <t>Температура, С</t>
    </r>
    <r>
      <rPr>
        <i/>
        <vertAlign val="superscript"/>
        <sz val="8"/>
        <color indexed="8"/>
        <rFont val="Times New Roman"/>
        <family val="1"/>
        <charset val="204"/>
      </rPr>
      <t>0</t>
    </r>
  </si>
  <si>
    <t>Керосиновая фракция               (1-е ц.о.)</t>
  </si>
  <si>
    <t>1.3.055</t>
  </si>
  <si>
    <t>1.3.056</t>
  </si>
  <si>
    <t>1.3.057</t>
  </si>
  <si>
    <t>1.3.060</t>
  </si>
  <si>
    <t>1.3.061</t>
  </si>
  <si>
    <t>1.3.050</t>
  </si>
  <si>
    <t>1.3.049</t>
  </si>
  <si>
    <t>1.3.048</t>
  </si>
  <si>
    <t>1.3.068</t>
  </si>
  <si>
    <t>Наименование участков или обозначение по схеме</t>
  </si>
  <si>
    <t>Наименование</t>
  </si>
  <si>
    <t>Р02-13-00</t>
  </si>
  <si>
    <t>Р02-14-00</t>
  </si>
  <si>
    <t>Обессоленная нефть из теплообменника Е-010 и колонны С-001 в теплообменники Е-011 А/В</t>
  </si>
  <si>
    <t>Р02-02-00</t>
  </si>
  <si>
    <t>Р02-04-00</t>
  </si>
  <si>
    <t>Р02-05-00</t>
  </si>
  <si>
    <t>Р02-06-00</t>
  </si>
  <si>
    <t>Р02-07-00</t>
  </si>
  <si>
    <t>Р02-08-00</t>
  </si>
  <si>
    <t>Р02-09-00</t>
  </si>
  <si>
    <t>Обессоленная нефть из электродегидраторов D-002 А/В в теплообменник Е-007</t>
  </si>
  <si>
    <t>1.3.028</t>
  </si>
  <si>
    <t>1.3.043</t>
  </si>
  <si>
    <t>1.3.088</t>
  </si>
  <si>
    <t>1.3.113</t>
  </si>
  <si>
    <t>1.3.185</t>
  </si>
  <si>
    <t>1.3.187</t>
  </si>
  <si>
    <t>1.3.212</t>
  </si>
  <si>
    <t>1.3.214</t>
  </si>
  <si>
    <t>1.3.215</t>
  </si>
  <si>
    <t>Р01-06-00</t>
  </si>
  <si>
    <t>Р01-07-00</t>
  </si>
  <si>
    <t>Сырая нефть из теплообменника Е-001 в теплообменники Е-002, Е-004</t>
  </si>
  <si>
    <t>Р02-01-00</t>
  </si>
  <si>
    <t>Обессоленная нефть из электродегидратора D-001 А в электродегидратор D-002 А</t>
  </si>
  <si>
    <t>Р02-01-03</t>
  </si>
  <si>
    <t>Р02-02-03</t>
  </si>
  <si>
    <t>Р02-03-03</t>
  </si>
  <si>
    <t>Р02-04-03</t>
  </si>
  <si>
    <t>Р02-15-01</t>
  </si>
  <si>
    <t>Р02-15-02</t>
  </si>
  <si>
    <t>Р02-15-00</t>
  </si>
  <si>
    <t>Р02-15-03</t>
  </si>
  <si>
    <t>Р02-17-00</t>
  </si>
  <si>
    <t>Р02-17-01</t>
  </si>
  <si>
    <t>Обессоленная нефть из эл.дегидраторов D-001 А/В; D-002 А/В в колонну  С-001</t>
  </si>
  <si>
    <t>Р02-02-04</t>
  </si>
  <si>
    <t>Обессоленная нефть из электродегидратора D-002 А в трубопроводы АТО-03-00, N01-08-01</t>
  </si>
  <si>
    <t>Р02-03-00</t>
  </si>
  <si>
    <t>Обессоленная нефть из электродегидратора D-001 В в электродегидратор D-002 В</t>
  </si>
  <si>
    <t>Р02-04-04</t>
  </si>
  <si>
    <t>Обессоленная нефть из электродегидратора D-002 В в трубопроводы АТО-04-00, N01-08-00</t>
  </si>
  <si>
    <t>Р02-10-00</t>
  </si>
  <si>
    <t>Обессоленная нефть из теплообменника Е-009 в теплообменник Е-010</t>
  </si>
  <si>
    <t>Р02-11-00</t>
  </si>
  <si>
    <t>Обессоленная нефть из теплообменника Е-007 в теплообменники Е-008 А/В</t>
  </si>
  <si>
    <t>Р02-12-00</t>
  </si>
  <si>
    <t>Обессоленная нефть из теплообменников Е-008 А/В в трубопровод Р02-10-00</t>
  </si>
  <si>
    <t>Р06-01-00</t>
  </si>
  <si>
    <t>Р06-03-00</t>
  </si>
  <si>
    <t>Р10-04-00</t>
  </si>
  <si>
    <t>Р23-01-00</t>
  </si>
  <si>
    <t>Р24-01-00</t>
  </si>
  <si>
    <t>Р30-01-00</t>
  </si>
  <si>
    <t>Р31-01-00</t>
  </si>
  <si>
    <t>Р32-01-00</t>
  </si>
  <si>
    <t>Керосиновая фракция от теплообменника Е-006 до АВО А-002</t>
  </si>
  <si>
    <t>Флегма с колонны С-005 в теплообменник Е-018</t>
  </si>
  <si>
    <t>Пары стабильного бензина с теплообменника Е-018 в колонну С-005</t>
  </si>
  <si>
    <t>Флегма от колонны С-006 до теплообменника Е-019</t>
  </si>
  <si>
    <t>Пары БТ от теплообменника Е-019 до колонны С-006</t>
  </si>
  <si>
    <t>СУГ БТ от теплообменника Е-019 до насосов Р-026 А/В</t>
  </si>
  <si>
    <t>АО "Антипинский НПЗ"</t>
  </si>
  <si>
    <t>_______________ С.В. Мурзин</t>
  </si>
  <si>
    <t>ТЕХНОЛОГИЧЕСКИЙ ЦЕХ ПЕРЕРАБОТКИ НЕФТИ № 1</t>
  </si>
  <si>
    <t>_______________ Д.В. Вагин</t>
  </si>
  <si>
    <t>проведения осмотров, ревизий, испытаний и диагностики технологических трубопроводов на 2018 год</t>
  </si>
  <si>
    <t>технологических трубопроводов на 2018 год</t>
  </si>
  <si>
    <t>АТ-3</t>
  </si>
  <si>
    <t>Перечень трубопроводов для проведения АЭК в 2025г.</t>
  </si>
  <si>
    <t>УГПМ</t>
  </si>
  <si>
    <t>Гудрон</t>
  </si>
  <si>
    <t>3.1.191</t>
  </si>
  <si>
    <t>Газы коксования от коксовых камер 302D001, 302D002 до фракционирующей колонны 302С001</t>
  </si>
  <si>
    <t>600-P14-2001 
(Блоки: 006/2)</t>
  </si>
  <si>
    <t xml:space="preserve">Газ коксования </t>
  </si>
  <si>
    <t>600-P14-2001
(Блоки: 008)</t>
  </si>
  <si>
    <t>600-P14-2001    (Блоки: 011)</t>
  </si>
  <si>
    <t>600-P14-2001 01    (Блоки: 011)</t>
  </si>
  <si>
    <t>600-P14-2004    (Блоки: 011)</t>
  </si>
  <si>
    <t>600-P14-2004 01    (Блоки: 011)</t>
  </si>
  <si>
    <t>3.1.192</t>
  </si>
  <si>
    <t>Газы коксования от коксовой камеры 302D001 до предохранительных клапанов 302PSV2001, 302PSV2002</t>
  </si>
  <si>
    <t>500-P14-2002    (Блоки: 011)</t>
  </si>
  <si>
    <t>Газ коксования</t>
  </si>
  <si>
    <t>350-P14-2002 01   (Блоки: 011)</t>
  </si>
  <si>
    <t>25-P14-2002 02   (Блоки: 011)</t>
  </si>
  <si>
    <t>3.1.193</t>
  </si>
  <si>
    <t>Газы коксования от коксовой камеры 302D002 до предохранительных клапанов PSV2018, 302PSV2019</t>
  </si>
  <si>
    <t>500-P14-2005      (Блоки: 011)</t>
  </si>
  <si>
    <t>350-P14-2005 01   (Блоки: 011)</t>
  </si>
  <si>
    <t>25-P14-2005 02   (Блоки: 011)</t>
  </si>
  <si>
    <t>3.1.195</t>
  </si>
  <si>
    <t xml:space="preserve">Пары продувки от линий 011-Р14-2002, 011-Р14-2005, 
011-Р14-2005 01, 008-Р15-2001, 006/2-Р17-2003, 008-Р15-2004 
011-Р14-2002 01 в колонну продувки 302С003                                    </t>
  </si>
  <si>
    <t>800-P14-2003
(Блоки: 008)</t>
  </si>
  <si>
    <t>Пары продувки, газ коксования</t>
  </si>
  <si>
    <t>800-P14-2003       (Блоки: 011)</t>
  </si>
  <si>
    <t>800-P14-2003 01  (Блоки: 011)</t>
  </si>
  <si>
    <t>600-P15-2007 
(Блоки: 008)</t>
  </si>
  <si>
    <t>800-P15-2008 
(Блоки: 006/2)</t>
  </si>
  <si>
    <t>800-P15-2008
(Блоки: 008)</t>
  </si>
  <si>
    <t>300-P17-2004
(Блоки: 006/2)</t>
  </si>
  <si>
    <t>300-P17-2004
(Блоки: 008)</t>
  </si>
  <si>
    <t>300-P17-2004 01 
(Блоки: 006/2)</t>
  </si>
  <si>
    <t xml:space="preserve"> 250-P17-2020
(Блоки: 006/2)</t>
  </si>
  <si>
    <t>250-P17-2020 
(Блоки: 008)</t>
  </si>
  <si>
    <t>II Б(б)</t>
  </si>
  <si>
    <t>6,0</t>
  </si>
  <si>
    <t>10,6</t>
  </si>
  <si>
    <t>1.3.027</t>
  </si>
  <si>
    <t>Сырая нефть от насосов Р-001/А,В в теплообменник Е-001</t>
  </si>
  <si>
    <t>Р01-04-00</t>
  </si>
  <si>
    <t>36,5</t>
  </si>
  <si>
    <t>1.3.046</t>
  </si>
  <si>
    <t>Обессоленная нефть из узла присоединения шланга в эл.дегидратор D-002 А</t>
  </si>
  <si>
    <t>Р02-01-06</t>
  </si>
  <si>
    <t>1.3.053</t>
  </si>
  <si>
    <t>Обессоленная нефть из узла присоединения шланга в эл.дегидратор D-002 В</t>
  </si>
  <si>
    <t>Р02-03-06</t>
  </si>
  <si>
    <t>1.3.089</t>
  </si>
  <si>
    <t>Нестабильный бензин из теплообменника Е-021 в емкость D-008</t>
  </si>
  <si>
    <t>Р06-02-00</t>
  </si>
  <si>
    <t>6,8</t>
  </si>
  <si>
    <t>1.3.114</t>
  </si>
  <si>
    <t>Керосиновая фракция от АВО А-002 до колонны С-002</t>
  </si>
  <si>
    <t>Р10-05-00</t>
  </si>
  <si>
    <t xml:space="preserve">Керосиновая фракция                (1-е ц.о.) </t>
  </si>
  <si>
    <t>0,342</t>
  </si>
  <si>
    <t>98</t>
  </si>
  <si>
    <t>67,7</t>
  </si>
  <si>
    <t>11,6</t>
  </si>
  <si>
    <t>Приложение 1</t>
  </si>
  <si>
    <t>1.3.096</t>
  </si>
  <si>
    <t>Пары углеводородов из колонны С-001 в АВО А-009</t>
  </si>
  <si>
    <t>Р08-01-00</t>
  </si>
  <si>
    <t>II Б(а)</t>
  </si>
  <si>
    <t>1.3.303</t>
  </si>
  <si>
    <t>Солесодержащие стоки</t>
  </si>
  <si>
    <t>Р44-06-00, от линии Р44-03-03 до линии Р16-07-00 (11/3)</t>
  </si>
  <si>
    <t>Солесод-щие стоки</t>
  </si>
  <si>
    <t>V В</t>
  </si>
  <si>
    <t>I А(б)</t>
  </si>
  <si>
    <t>3.1.194</t>
  </si>
  <si>
    <t>Пары продувки от линий 011-Р13-2001, 011-Р13-2004, 011-Р14-2001, 011-Р14-2004 до линии 008-Р15-2007</t>
  </si>
  <si>
    <t>600-P15-2001
(Блоки: 008)</t>
  </si>
  <si>
    <t>Пары продувки</t>
  </si>
  <si>
    <t>600-P15-2001    (Блоки: 011)</t>
  </si>
  <si>
    <t>600-P15-2001 01
(Блоки: 008)</t>
  </si>
  <si>
    <t>600-P15-2002    (Блоки: 011)</t>
  </si>
  <si>
    <t>3.1.299</t>
  </si>
  <si>
    <t>Кислая вода от фракционирующей колонны 302С001 до коалесцера промывной воды 302D011 и обратно</t>
  </si>
  <si>
    <t>100-SRW-2015
(Блоки: 006/2)</t>
  </si>
  <si>
    <t>Кислая вода</t>
  </si>
  <si>
    <t>III В</t>
  </si>
  <si>
    <t>80-SRW-2016
(Блоки: 006/2)</t>
  </si>
  <si>
    <t>3.1.376</t>
  </si>
  <si>
    <t>Гудрон от границы установки до линии 007-Р03-1026</t>
  </si>
  <si>
    <t>150-P03-2019
(Блоки: 007)</t>
  </si>
  <si>
    <t>I Б(б)</t>
  </si>
  <si>
    <t>100-P03-2020
(Блоки: 007)</t>
  </si>
  <si>
    <t>3.1.377</t>
  </si>
  <si>
    <t>Тяжелый газойль коксования (пары) от отпарной колонны 302С004 до фракционирующей колонны 302С001</t>
  </si>
  <si>
    <t>150-Р20-2040
(Блоки: 006/2)</t>
  </si>
  <si>
    <t>Тяжелый газойль коксования (пары)</t>
  </si>
  <si>
    <t>3.1.378</t>
  </si>
  <si>
    <t>Тяжелый газойль коксования от насосов</t>
  </si>
  <si>
    <t>Р20-2055
(Блоки: 006/2, 008)</t>
  </si>
  <si>
    <t xml:space="preserve">Тяжелый газойль коксования </t>
  </si>
  <si>
    <t>Р20-2055 01
(Блоки: 008)</t>
  </si>
  <si>
    <t>3.1.379</t>
  </si>
  <si>
    <t>Тяжелый газойль коксования от парогенератора 302Е020 до водяного холодильника 302Е021 и линий 008-Р20-2014, 002-Р20-2075</t>
  </si>
  <si>
    <t>P20-2061
(Блоки: 008, 007, 002)</t>
  </si>
  <si>
    <t>Р20-2062
(Блоки: 008)</t>
  </si>
  <si>
    <t>3.1.380</t>
  </si>
  <si>
    <t>Тяжелый газойль коксования от клапанов 302FV3906, 302FV3907 до колонны 301С001</t>
  </si>
  <si>
    <t>Р20-2066
(Блоки: 006/2)</t>
  </si>
  <si>
    <t>Р20-2067
(Блоки: 006/2)</t>
  </si>
  <si>
    <t>3.1.381</t>
  </si>
  <si>
    <t>Тяжелый газойль коксования от водяного холодильника 302Е021 до клапана 302FV3913</t>
  </si>
  <si>
    <t>P20-2075
(Блоки: 002)</t>
  </si>
  <si>
    <t>P20-2064
(Блоки: 002, 007)</t>
  </si>
  <si>
    <t>3.1.382</t>
  </si>
  <si>
    <t>Гудрон от клапана-отсекателя 301UV7015A (линии 008-Р03-2021) до 302Е019 и от 302Е019 к 302D017 (линии 008-Р03-1026 01)</t>
  </si>
  <si>
    <t>200-P03-2015 
(Блоки: 008)</t>
  </si>
  <si>
    <t>200-P03-2021 01
(Блоки: 008)</t>
  </si>
  <si>
    <t>200-P03-2022
(Блоки: 008)</t>
  </si>
  <si>
    <t>3.1.384</t>
  </si>
  <si>
    <t>Тяжелый газойль коксования от клапана 302FV3913 (линии 007-Р20-2064) до клапана-отсекателя 302UV7360 (линии 007-Р20-2077) и линии 007-Р20-2074</t>
  </si>
  <si>
    <t>100-P20-2063
(Блоки: 007)</t>
  </si>
  <si>
    <t>3.1.385</t>
  </si>
  <si>
    <t>Тяжелый газойль коксования отинии 007-Р20-2063 до границы установки</t>
  </si>
  <si>
    <t>100-P20-2077
(Блоки: 007)</t>
  </si>
  <si>
    <t>3.1.386</t>
  </si>
  <si>
    <t>Тяжелый газойль коксования отинии 007-Р20-2063 в линию топочного мазута</t>
  </si>
  <si>
    <t>100-P20-2074
(Блоки: 007)</t>
  </si>
  <si>
    <t>3.1.388</t>
  </si>
  <si>
    <t>тяжелый газойль коксования от колонны 302С004 на прием насосов 302Р026/А.В ( до линиий 006/2-Р20-2053 006/2-Р20-2056)</t>
  </si>
  <si>
    <t>006/2-Р20-2048</t>
  </si>
  <si>
    <t>тяжелый газойль коксования</t>
  </si>
  <si>
    <t>не более 0,91</t>
  </si>
  <si>
    <t>не более 411</t>
  </si>
  <si>
    <t>не более 0,92</t>
  </si>
  <si>
    <t>не более 0,93</t>
  </si>
  <si>
    <t>не более 412</t>
  </si>
  <si>
    <t>не более 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</si>
</sst>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vertAlign val="superscript"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8"/>
      <color rgb="FF0070C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scheme val="minor"/>
    </font>
    <font>
      <i/>
      <sz val="36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3" fillId="0" borderId="0"/>
    <xf numFmtId="0" fontId="1" fillId="0" borderId="0"/>
    <xf numFmtId="0" fontId="24" fillId="0" borderId="0"/>
  </cellStyleXfs>
  <cellXfs count="105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14" fillId="0" borderId="0" xfId="0" applyFont="1" applyAlignment="1"/>
    <xf numFmtId="0" fontId="7" fillId="0" borderId="0" xfId="0" applyFont="1" applyAlignment="1"/>
    <xf numFmtId="0" fontId="7" fillId="0" borderId="0" xfId="0" applyFont="1" applyFill="1"/>
    <xf numFmtId="0" fontId="7" fillId="0" borderId="12" xfId="0" applyFont="1" applyBorder="1" applyAlignment="1">
      <alignment shrinkToFit="1"/>
    </xf>
    <xf numFmtId="0" fontId="1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9" fillId="0" borderId="12" xfId="2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9" fillId="0" borderId="12" xfId="0" applyFont="1" applyFill="1" applyBorder="1" applyAlignment="1" applyProtection="1">
      <alignment horizontal="center" vertical="center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49" fontId="29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 applyProtection="1">
      <alignment horizontal="center" vertical="center"/>
      <protection locked="0"/>
    </xf>
    <xf numFmtId="0" fontId="29" fillId="0" borderId="12" xfId="2" applyNumberFormat="1" applyFont="1" applyFill="1" applyBorder="1" applyAlignment="1" applyProtection="1">
      <alignment horizontal="center" vertical="center"/>
      <protection locked="0"/>
    </xf>
    <xf numFmtId="0" fontId="29" fillId="0" borderId="12" xfId="2" applyFont="1" applyFill="1" applyBorder="1" applyAlignment="1" applyProtection="1">
      <alignment horizontal="center" vertical="center" wrapText="1"/>
      <protection locked="0"/>
    </xf>
    <xf numFmtId="2" fontId="29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12" xfId="0" applyNumberFormat="1" applyFont="1" applyFill="1" applyBorder="1" applyAlignment="1" applyProtection="1">
      <alignment horizontal="center" vertical="center"/>
      <protection locked="0"/>
    </xf>
    <xf numFmtId="2" fontId="29" fillId="0" borderId="12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2" fontId="29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2" fontId="2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12" xfId="2" applyFont="1" applyBorder="1" applyAlignment="1" applyProtection="1">
      <alignment horizontal="center" vertical="center" wrapText="1"/>
      <protection locked="0"/>
    </xf>
    <xf numFmtId="0" fontId="29" fillId="0" borderId="12" xfId="2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/>
    </xf>
    <xf numFmtId="0" fontId="6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252"/>
  <sheetViews>
    <sheetView tabSelected="1" view="pageBreakPreview" topLeftCell="A130" zoomScaleNormal="75" zoomScaleSheetLayoutView="100" workbookViewId="0">
      <selection activeCell="I255" sqref="I255"/>
    </sheetView>
  </sheetViews>
  <sheetFormatPr defaultColWidth="1.7109375" defaultRowHeight="11.25" outlineLevelRow="1" x14ac:dyDescent="0.25"/>
  <cols>
    <col min="1" max="1" width="5" style="14" customWidth="1"/>
    <col min="2" max="2" width="8" style="14" customWidth="1"/>
    <col min="3" max="3" width="28.42578125" style="15" customWidth="1"/>
    <col min="4" max="4" width="17.7109375" style="13" customWidth="1"/>
    <col min="5" max="5" width="16.140625" style="14" customWidth="1"/>
    <col min="6" max="6" width="11.85546875" style="13" customWidth="1"/>
    <col min="7" max="8" width="8.42578125" style="13" customWidth="1"/>
    <col min="9" max="9" width="9.28515625" style="13" customWidth="1"/>
    <col min="10" max="10" width="9.5703125" style="13" customWidth="1"/>
    <col min="11" max="11" width="9.28515625" style="13" customWidth="1"/>
    <col min="12" max="12" width="8.140625" style="13" customWidth="1"/>
    <col min="13" max="13" width="9.7109375" style="13" customWidth="1"/>
    <col min="14" max="14" width="3.28515625" style="13" customWidth="1"/>
    <col min="15" max="16384" width="1.7109375" style="13"/>
  </cols>
  <sheetData>
    <row r="1" spans="1:30" s="29" customFormat="1" ht="14.25" customHeight="1" outlineLevel="1" x14ac:dyDescent="0.25">
      <c r="A1" s="60" t="s">
        <v>330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30" ht="14.25" customHeight="1" outlineLevel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0" ht="14.25" customHeight="1" outlineLevel="1" x14ac:dyDescent="0.25">
      <c r="A3" s="59" t="s">
        <v>268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0" ht="14.25" customHeight="1" outlineLevel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7"/>
      <c r="AA4" s="17"/>
      <c r="AB4" s="17"/>
      <c r="AC4" s="17"/>
      <c r="AD4" s="17"/>
    </row>
    <row r="5" spans="1:30" ht="14.25" customHeight="1" outlineLevel="1" x14ac:dyDescent="0.25">
      <c r="A5" s="70" t="s">
        <v>267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30" ht="14.25" customHeight="1" outlineLevel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30" ht="14.25" customHeight="1" x14ac:dyDescent="0.25">
      <c r="A7" s="62" t="s">
        <v>15</v>
      </c>
      <c r="B7" s="64" t="s">
        <v>16</v>
      </c>
      <c r="C7" s="62" t="s">
        <v>198</v>
      </c>
      <c r="D7" s="62"/>
      <c r="E7" s="62" t="s">
        <v>0</v>
      </c>
      <c r="F7" s="65" t="s">
        <v>1</v>
      </c>
      <c r="G7" s="69" t="s">
        <v>14</v>
      </c>
      <c r="H7" s="69"/>
      <c r="I7" s="69"/>
      <c r="J7" s="69"/>
      <c r="K7" s="69"/>
      <c r="L7" s="69"/>
      <c r="M7" s="64" t="s">
        <v>3</v>
      </c>
    </row>
    <row r="8" spans="1:30" ht="11.25" customHeight="1" x14ac:dyDescent="0.25">
      <c r="A8" s="62"/>
      <c r="B8" s="64"/>
      <c r="C8" s="62"/>
      <c r="D8" s="62"/>
      <c r="E8" s="62"/>
      <c r="F8" s="65"/>
      <c r="G8" s="69"/>
      <c r="H8" s="69"/>
      <c r="I8" s="69"/>
      <c r="J8" s="69"/>
      <c r="K8" s="69"/>
      <c r="L8" s="69"/>
      <c r="M8" s="65"/>
    </row>
    <row r="9" spans="1:30" ht="12" customHeight="1" x14ac:dyDescent="0.25">
      <c r="A9" s="62"/>
      <c r="B9" s="64"/>
      <c r="C9" s="66" t="s">
        <v>4</v>
      </c>
      <c r="D9" s="62" t="s">
        <v>197</v>
      </c>
      <c r="E9" s="62"/>
      <c r="F9" s="65"/>
      <c r="G9" s="65" t="s">
        <v>9</v>
      </c>
      <c r="H9" s="67" t="s">
        <v>2</v>
      </c>
      <c r="I9" s="68"/>
      <c r="J9" s="67" t="s">
        <v>8</v>
      </c>
      <c r="K9" s="67"/>
      <c r="L9" s="67"/>
      <c r="M9" s="65"/>
    </row>
    <row r="10" spans="1:30" ht="12.75" customHeight="1" x14ac:dyDescent="0.25">
      <c r="A10" s="62"/>
      <c r="B10" s="64"/>
      <c r="C10" s="66"/>
      <c r="D10" s="62"/>
      <c r="E10" s="62"/>
      <c r="F10" s="65"/>
      <c r="G10" s="65"/>
      <c r="H10" s="68"/>
      <c r="I10" s="68"/>
      <c r="J10" s="67"/>
      <c r="K10" s="67"/>
      <c r="L10" s="67"/>
      <c r="M10" s="65"/>
    </row>
    <row r="11" spans="1:30" ht="12.75" customHeight="1" x14ac:dyDescent="0.25">
      <c r="A11" s="62"/>
      <c r="B11" s="64"/>
      <c r="C11" s="66"/>
      <c r="D11" s="62"/>
      <c r="E11" s="62"/>
      <c r="F11" s="65"/>
      <c r="G11" s="65"/>
      <c r="H11" s="65" t="s">
        <v>10</v>
      </c>
      <c r="I11" s="65" t="s">
        <v>186</v>
      </c>
      <c r="J11" s="64" t="s">
        <v>11</v>
      </c>
      <c r="K11" s="64" t="s">
        <v>12</v>
      </c>
      <c r="L11" s="64" t="s">
        <v>13</v>
      </c>
      <c r="M11" s="65"/>
    </row>
    <row r="12" spans="1:30" ht="12.75" customHeight="1" x14ac:dyDescent="0.25">
      <c r="A12" s="62"/>
      <c r="B12" s="64"/>
      <c r="C12" s="66"/>
      <c r="D12" s="62"/>
      <c r="E12" s="62"/>
      <c r="F12" s="65"/>
      <c r="G12" s="65"/>
      <c r="H12" s="65"/>
      <c r="I12" s="65"/>
      <c r="J12" s="65"/>
      <c r="K12" s="64"/>
      <c r="L12" s="64"/>
      <c r="M12" s="65"/>
    </row>
    <row r="13" spans="1:30" ht="13.5" customHeight="1" x14ac:dyDescent="0.25">
      <c r="A13" s="62"/>
      <c r="B13" s="64"/>
      <c r="C13" s="66"/>
      <c r="D13" s="62"/>
      <c r="E13" s="62"/>
      <c r="F13" s="65"/>
      <c r="G13" s="65"/>
      <c r="H13" s="65"/>
      <c r="I13" s="65"/>
      <c r="J13" s="65"/>
      <c r="K13" s="64"/>
      <c r="L13" s="64"/>
      <c r="M13" s="65"/>
    </row>
    <row r="14" spans="1:30" ht="12.75" customHeight="1" x14ac:dyDescent="0.25">
      <c r="A14" s="62"/>
      <c r="B14" s="64"/>
      <c r="C14" s="66"/>
      <c r="D14" s="62"/>
      <c r="E14" s="62"/>
      <c r="F14" s="65"/>
      <c r="G14" s="65"/>
      <c r="H14" s="65"/>
      <c r="I14" s="65"/>
      <c r="J14" s="65"/>
      <c r="K14" s="64"/>
      <c r="L14" s="64"/>
      <c r="M14" s="65"/>
    </row>
    <row r="15" spans="1:30" ht="12.75" customHeight="1" x14ac:dyDescent="0.25">
      <c r="A15" s="62"/>
      <c r="B15" s="64"/>
      <c r="C15" s="66"/>
      <c r="D15" s="62"/>
      <c r="E15" s="62"/>
      <c r="F15" s="65"/>
      <c r="G15" s="65"/>
      <c r="H15" s="65"/>
      <c r="I15" s="65"/>
      <c r="J15" s="65"/>
      <c r="K15" s="64"/>
      <c r="L15" s="64"/>
      <c r="M15" s="65"/>
    </row>
    <row r="16" spans="1:30" ht="12.75" customHeight="1" x14ac:dyDescent="0.25">
      <c r="A16" s="62"/>
      <c r="B16" s="64"/>
      <c r="C16" s="66"/>
      <c r="D16" s="62"/>
      <c r="E16" s="62"/>
      <c r="F16" s="65"/>
      <c r="G16" s="65"/>
      <c r="H16" s="65"/>
      <c r="I16" s="65"/>
      <c r="J16" s="65"/>
      <c r="K16" s="64"/>
      <c r="L16" s="64"/>
      <c r="M16" s="65"/>
    </row>
    <row r="17" spans="1:13" x14ac:dyDescent="0.25">
      <c r="A17" s="18">
        <v>1</v>
      </c>
      <c r="B17" s="21">
        <v>2</v>
      </c>
      <c r="C17" s="18">
        <v>4</v>
      </c>
      <c r="D17" s="18">
        <v>5</v>
      </c>
      <c r="E17" s="18">
        <v>6</v>
      </c>
      <c r="F17" s="19">
        <v>7</v>
      </c>
      <c r="G17" s="19">
        <v>8</v>
      </c>
      <c r="H17" s="19">
        <v>9</v>
      </c>
      <c r="I17" s="19">
        <v>10</v>
      </c>
      <c r="J17" s="19">
        <v>11</v>
      </c>
      <c r="K17" s="18">
        <v>12</v>
      </c>
      <c r="L17" s="18">
        <v>13</v>
      </c>
      <c r="M17" s="19">
        <v>14</v>
      </c>
    </row>
    <row r="18" spans="1:13" ht="14.25" customHeight="1" x14ac:dyDescent="0.25">
      <c r="A18" s="61">
        <v>1</v>
      </c>
      <c r="B18" s="61" t="s">
        <v>308</v>
      </c>
      <c r="C18" s="63" t="s">
        <v>309</v>
      </c>
      <c r="D18" s="61" t="s">
        <v>310</v>
      </c>
      <c r="E18" s="61" t="s">
        <v>126</v>
      </c>
      <c r="F18" s="24" t="s">
        <v>85</v>
      </c>
      <c r="G18" s="27" t="s">
        <v>128</v>
      </c>
      <c r="H18" s="27" t="s">
        <v>127</v>
      </c>
      <c r="I18" s="27" t="s">
        <v>125</v>
      </c>
      <c r="J18" s="22" t="s">
        <v>311</v>
      </c>
      <c r="K18" s="25">
        <v>426</v>
      </c>
      <c r="L18" s="25">
        <v>10</v>
      </c>
      <c r="M18" s="27">
        <v>2014</v>
      </c>
    </row>
    <row r="19" spans="1:13" ht="14.25" customHeight="1" x14ac:dyDescent="0.25">
      <c r="A19" s="61"/>
      <c r="B19" s="61"/>
      <c r="C19" s="63"/>
      <c r="D19" s="61"/>
      <c r="E19" s="61"/>
      <c r="F19" s="24" t="s">
        <v>85</v>
      </c>
      <c r="G19" s="27" t="s">
        <v>128</v>
      </c>
      <c r="H19" s="27" t="s">
        <v>127</v>
      </c>
      <c r="I19" s="27" t="s">
        <v>125</v>
      </c>
      <c r="J19" s="22" t="s">
        <v>97</v>
      </c>
      <c r="K19" s="25">
        <v>273</v>
      </c>
      <c r="L19" s="25">
        <v>8</v>
      </c>
      <c r="M19" s="27">
        <v>2014</v>
      </c>
    </row>
    <row r="20" spans="1:13" ht="14.25" customHeight="1" x14ac:dyDescent="0.25">
      <c r="A20" s="61"/>
      <c r="B20" s="61"/>
      <c r="C20" s="63"/>
      <c r="D20" s="61"/>
      <c r="E20" s="61"/>
      <c r="F20" s="24" t="s">
        <v>85</v>
      </c>
      <c r="G20" s="27" t="s">
        <v>128</v>
      </c>
      <c r="H20" s="27" t="s">
        <v>127</v>
      </c>
      <c r="I20" s="27" t="s">
        <v>125</v>
      </c>
      <c r="J20" s="22" t="s">
        <v>109</v>
      </c>
      <c r="K20" s="25">
        <v>57</v>
      </c>
      <c r="L20" s="25">
        <v>6</v>
      </c>
      <c r="M20" s="27">
        <v>2014</v>
      </c>
    </row>
    <row r="21" spans="1:13" ht="14.25" customHeight="1" x14ac:dyDescent="0.25">
      <c r="A21" s="61"/>
      <c r="B21" s="61"/>
      <c r="C21" s="63"/>
      <c r="D21" s="61"/>
      <c r="E21" s="61"/>
      <c r="F21" s="24" t="s">
        <v>85</v>
      </c>
      <c r="G21" s="27" t="s">
        <v>128</v>
      </c>
      <c r="H21" s="27" t="s">
        <v>127</v>
      </c>
      <c r="I21" s="27" t="s">
        <v>125</v>
      </c>
      <c r="J21" s="22" t="s">
        <v>82</v>
      </c>
      <c r="K21" s="25">
        <v>32</v>
      </c>
      <c r="L21" s="25">
        <v>5</v>
      </c>
      <c r="M21" s="27">
        <v>2014</v>
      </c>
    </row>
    <row r="22" spans="1:13" ht="10.9" customHeight="1" x14ac:dyDescent="0.25">
      <c r="A22" s="62">
        <v>2</v>
      </c>
      <c r="B22" s="62" t="s">
        <v>210</v>
      </c>
      <c r="C22" s="62" t="s">
        <v>221</v>
      </c>
      <c r="D22" s="62" t="s">
        <v>219</v>
      </c>
      <c r="E22" s="62" t="s">
        <v>126</v>
      </c>
      <c r="F22" s="23" t="s">
        <v>85</v>
      </c>
      <c r="G22" s="22" t="s">
        <v>128</v>
      </c>
      <c r="H22" s="22" t="s">
        <v>104</v>
      </c>
      <c r="I22" s="22" t="s">
        <v>125</v>
      </c>
      <c r="J22" s="16" t="s">
        <v>112</v>
      </c>
      <c r="K22" s="23">
        <v>426</v>
      </c>
      <c r="L22" s="23">
        <v>10</v>
      </c>
      <c r="M22" s="22">
        <v>2014</v>
      </c>
    </row>
    <row r="23" spans="1:13" ht="14.25" customHeight="1" x14ac:dyDescent="0.25">
      <c r="A23" s="62"/>
      <c r="B23" s="62"/>
      <c r="C23" s="62"/>
      <c r="D23" s="62"/>
      <c r="E23" s="62"/>
      <c r="F23" s="23" t="s">
        <v>85</v>
      </c>
      <c r="G23" s="22" t="s">
        <v>128</v>
      </c>
      <c r="H23" s="22" t="s">
        <v>104</v>
      </c>
      <c r="I23" s="22" t="s">
        <v>125</v>
      </c>
      <c r="J23" s="16" t="s">
        <v>112</v>
      </c>
      <c r="K23" s="23">
        <v>273</v>
      </c>
      <c r="L23" s="23">
        <v>8</v>
      </c>
      <c r="M23" s="22">
        <v>2014</v>
      </c>
    </row>
    <row r="24" spans="1:13" ht="14.25" customHeight="1" x14ac:dyDescent="0.25">
      <c r="A24" s="62"/>
      <c r="B24" s="62"/>
      <c r="C24" s="62"/>
      <c r="D24" s="62"/>
      <c r="E24" s="62"/>
      <c r="F24" s="23" t="s">
        <v>85</v>
      </c>
      <c r="G24" s="22" t="s">
        <v>128</v>
      </c>
      <c r="H24" s="22" t="s">
        <v>104</v>
      </c>
      <c r="I24" s="22" t="s">
        <v>125</v>
      </c>
      <c r="J24" s="16" t="s">
        <v>108</v>
      </c>
      <c r="K24" s="23">
        <v>159</v>
      </c>
      <c r="L24" s="23">
        <v>8</v>
      </c>
      <c r="M24" s="22">
        <v>2014</v>
      </c>
    </row>
    <row r="25" spans="1:13" ht="14.25" customHeight="1" x14ac:dyDescent="0.25">
      <c r="A25" s="62"/>
      <c r="B25" s="62"/>
      <c r="C25" s="62"/>
      <c r="D25" s="62"/>
      <c r="E25" s="62"/>
      <c r="F25" s="23" t="s">
        <v>85</v>
      </c>
      <c r="G25" s="22" t="s">
        <v>128</v>
      </c>
      <c r="H25" s="22" t="s">
        <v>104</v>
      </c>
      <c r="I25" s="22" t="s">
        <v>125</v>
      </c>
      <c r="J25" s="16" t="s">
        <v>122</v>
      </c>
      <c r="K25" s="23">
        <v>108</v>
      </c>
      <c r="L25" s="23">
        <v>6</v>
      </c>
      <c r="M25" s="22">
        <v>2014</v>
      </c>
    </row>
    <row r="26" spans="1:13" ht="14.25" customHeight="1" x14ac:dyDescent="0.25">
      <c r="A26" s="62"/>
      <c r="B26" s="62"/>
      <c r="C26" s="62"/>
      <c r="D26" s="62"/>
      <c r="E26" s="62"/>
      <c r="F26" s="23" t="s">
        <v>85</v>
      </c>
      <c r="G26" s="22" t="s">
        <v>128</v>
      </c>
      <c r="H26" s="22" t="s">
        <v>104</v>
      </c>
      <c r="I26" s="22" t="s">
        <v>125</v>
      </c>
      <c r="J26" s="16" t="s">
        <v>70</v>
      </c>
      <c r="K26" s="23">
        <v>32</v>
      </c>
      <c r="L26" s="23">
        <v>5</v>
      </c>
      <c r="M26" s="22">
        <v>2014</v>
      </c>
    </row>
    <row r="27" spans="1:13" ht="14.25" customHeight="1" x14ac:dyDescent="0.25">
      <c r="A27" s="62"/>
      <c r="B27" s="62"/>
      <c r="C27" s="62"/>
      <c r="D27" s="62" t="s">
        <v>220</v>
      </c>
      <c r="E27" s="62" t="s">
        <v>126</v>
      </c>
      <c r="F27" s="23" t="s">
        <v>85</v>
      </c>
      <c r="G27" s="22" t="s">
        <v>128</v>
      </c>
      <c r="H27" s="22" t="s">
        <v>104</v>
      </c>
      <c r="I27" s="22" t="s">
        <v>125</v>
      </c>
      <c r="J27" s="16" t="s">
        <v>129</v>
      </c>
      <c r="K27" s="23">
        <v>273</v>
      </c>
      <c r="L27" s="23">
        <v>8</v>
      </c>
      <c r="M27" s="22">
        <v>2014</v>
      </c>
    </row>
    <row r="28" spans="1:13" ht="14.25" customHeight="1" x14ac:dyDescent="0.25">
      <c r="A28" s="62"/>
      <c r="B28" s="62"/>
      <c r="C28" s="62"/>
      <c r="D28" s="62"/>
      <c r="E28" s="62"/>
      <c r="F28" s="23" t="s">
        <v>85</v>
      </c>
      <c r="G28" s="22" t="s">
        <v>128</v>
      </c>
      <c r="H28" s="22" t="s">
        <v>104</v>
      </c>
      <c r="I28" s="22" t="s">
        <v>125</v>
      </c>
      <c r="J28" s="16" t="s">
        <v>86</v>
      </c>
      <c r="K28" s="23">
        <v>159</v>
      </c>
      <c r="L28" s="23">
        <v>8</v>
      </c>
      <c r="M28" s="22">
        <v>2014</v>
      </c>
    </row>
    <row r="29" spans="1:13" ht="14.25" customHeight="1" x14ac:dyDescent="0.25">
      <c r="A29" s="62"/>
      <c r="B29" s="62"/>
      <c r="C29" s="62"/>
      <c r="D29" s="62"/>
      <c r="E29" s="62"/>
      <c r="F29" s="23" t="s">
        <v>85</v>
      </c>
      <c r="G29" s="22" t="s">
        <v>128</v>
      </c>
      <c r="H29" s="22" t="s">
        <v>104</v>
      </c>
      <c r="I29" s="22" t="s">
        <v>125</v>
      </c>
      <c r="J29" s="16" t="s">
        <v>98</v>
      </c>
      <c r="K29" s="23">
        <v>108</v>
      </c>
      <c r="L29" s="23">
        <v>6</v>
      </c>
      <c r="M29" s="22">
        <v>2014</v>
      </c>
    </row>
    <row r="30" spans="1:13" ht="21" customHeight="1" x14ac:dyDescent="0.25">
      <c r="A30" s="62"/>
      <c r="B30" s="62"/>
      <c r="C30" s="62"/>
      <c r="D30" s="62"/>
      <c r="E30" s="62"/>
      <c r="F30" s="23" t="s">
        <v>85</v>
      </c>
      <c r="G30" s="22" t="s">
        <v>128</v>
      </c>
      <c r="H30" s="22" t="s">
        <v>104</v>
      </c>
      <c r="I30" s="22" t="s">
        <v>125</v>
      </c>
      <c r="J30" s="16" t="s">
        <v>81</v>
      </c>
      <c r="K30" s="23">
        <v>32</v>
      </c>
      <c r="L30" s="23">
        <v>5</v>
      </c>
      <c r="M30" s="22">
        <v>2014</v>
      </c>
    </row>
    <row r="31" spans="1:13" ht="33.75" customHeight="1" x14ac:dyDescent="0.25">
      <c r="A31" s="62">
        <v>3</v>
      </c>
      <c r="B31" s="62" t="s">
        <v>211</v>
      </c>
      <c r="C31" s="62" t="s">
        <v>223</v>
      </c>
      <c r="D31" s="62" t="s">
        <v>222</v>
      </c>
      <c r="E31" s="62" t="s">
        <v>131</v>
      </c>
      <c r="F31" s="23" t="s">
        <v>85</v>
      </c>
      <c r="G31" s="22" t="s">
        <v>90</v>
      </c>
      <c r="H31" s="22" t="s">
        <v>114</v>
      </c>
      <c r="I31" s="22" t="s">
        <v>130</v>
      </c>
      <c r="J31" s="16" t="s">
        <v>132</v>
      </c>
      <c r="K31" s="23">
        <v>273</v>
      </c>
      <c r="L31" s="23">
        <v>8</v>
      </c>
      <c r="M31" s="22">
        <v>2014</v>
      </c>
    </row>
    <row r="32" spans="1:13" ht="17.25" customHeight="1" x14ac:dyDescent="0.25">
      <c r="A32" s="62"/>
      <c r="B32" s="62"/>
      <c r="C32" s="62"/>
      <c r="D32" s="62"/>
      <c r="E32" s="62"/>
      <c r="F32" s="23" t="s">
        <v>85</v>
      </c>
      <c r="G32" s="22" t="s">
        <v>90</v>
      </c>
      <c r="H32" s="22" t="s">
        <v>114</v>
      </c>
      <c r="I32" s="22" t="s">
        <v>130</v>
      </c>
      <c r="J32" s="16" t="s">
        <v>99</v>
      </c>
      <c r="K32" s="23">
        <v>219</v>
      </c>
      <c r="L32" s="23">
        <v>8</v>
      </c>
      <c r="M32" s="22">
        <v>2014</v>
      </c>
    </row>
    <row r="33" spans="1:13" ht="17.25" customHeight="1" x14ac:dyDescent="0.25">
      <c r="A33" s="62"/>
      <c r="B33" s="62"/>
      <c r="C33" s="62"/>
      <c r="D33" s="62"/>
      <c r="E33" s="62"/>
      <c r="F33" s="23" t="s">
        <v>85</v>
      </c>
      <c r="G33" s="22" t="s">
        <v>90</v>
      </c>
      <c r="H33" s="22" t="s">
        <v>114</v>
      </c>
      <c r="I33" s="22" t="s">
        <v>130</v>
      </c>
      <c r="J33" s="16" t="s">
        <v>76</v>
      </c>
      <c r="K33" s="23">
        <v>57</v>
      </c>
      <c r="L33" s="23">
        <v>6</v>
      </c>
      <c r="M33" s="22">
        <v>2014</v>
      </c>
    </row>
    <row r="34" spans="1:13" ht="17.25" customHeight="1" x14ac:dyDescent="0.25">
      <c r="A34" s="62"/>
      <c r="B34" s="62"/>
      <c r="C34" s="62"/>
      <c r="D34" s="62"/>
      <c r="E34" s="62"/>
      <c r="F34" s="23" t="s">
        <v>85</v>
      </c>
      <c r="G34" s="22" t="s">
        <v>90</v>
      </c>
      <c r="H34" s="22" t="s">
        <v>114</v>
      </c>
      <c r="I34" s="22" t="s">
        <v>130</v>
      </c>
      <c r="J34" s="16" t="s">
        <v>78</v>
      </c>
      <c r="K34" s="23">
        <v>32</v>
      </c>
      <c r="L34" s="23">
        <v>5</v>
      </c>
      <c r="M34" s="22">
        <v>2014</v>
      </c>
    </row>
    <row r="35" spans="1:13" ht="42.75" customHeight="1" x14ac:dyDescent="0.25">
      <c r="A35" s="24">
        <v>4</v>
      </c>
      <c r="B35" s="24" t="s">
        <v>312</v>
      </c>
      <c r="C35" s="28" t="s">
        <v>313</v>
      </c>
      <c r="D35" s="24" t="s">
        <v>314</v>
      </c>
      <c r="E35" s="24" t="s">
        <v>131</v>
      </c>
      <c r="F35" s="24" t="s">
        <v>85</v>
      </c>
      <c r="G35" s="27" t="s">
        <v>90</v>
      </c>
      <c r="H35" s="27" t="s">
        <v>114</v>
      </c>
      <c r="I35" s="27" t="s">
        <v>130</v>
      </c>
      <c r="J35" s="22" t="s">
        <v>70</v>
      </c>
      <c r="K35" s="25">
        <v>57</v>
      </c>
      <c r="L35" s="25">
        <v>6</v>
      </c>
      <c r="M35" s="27">
        <v>2014</v>
      </c>
    </row>
    <row r="36" spans="1:13" ht="14.25" customHeight="1" x14ac:dyDescent="0.25">
      <c r="A36" s="62">
        <v>5</v>
      </c>
      <c r="B36" s="62" t="s">
        <v>195</v>
      </c>
      <c r="C36" s="62" t="s">
        <v>234</v>
      </c>
      <c r="D36" s="23" t="s">
        <v>224</v>
      </c>
      <c r="E36" s="62" t="s">
        <v>131</v>
      </c>
      <c r="F36" s="23" t="s">
        <v>85</v>
      </c>
      <c r="G36" s="22" t="s">
        <v>90</v>
      </c>
      <c r="H36" s="22" t="s">
        <v>114</v>
      </c>
      <c r="I36" s="22" t="s">
        <v>130</v>
      </c>
      <c r="J36" s="16" t="s">
        <v>81</v>
      </c>
      <c r="K36" s="23">
        <v>159</v>
      </c>
      <c r="L36" s="23">
        <v>8</v>
      </c>
      <c r="M36" s="22">
        <v>2014</v>
      </c>
    </row>
    <row r="37" spans="1:13" ht="14.25" customHeight="1" x14ac:dyDescent="0.25">
      <c r="A37" s="62"/>
      <c r="B37" s="62"/>
      <c r="C37" s="62"/>
      <c r="D37" s="23" t="s">
        <v>225</v>
      </c>
      <c r="E37" s="62"/>
      <c r="F37" s="23" t="s">
        <v>85</v>
      </c>
      <c r="G37" s="22" t="s">
        <v>90</v>
      </c>
      <c r="H37" s="22" t="s">
        <v>114</v>
      </c>
      <c r="I37" s="22" t="s">
        <v>130</v>
      </c>
      <c r="J37" s="16" t="s">
        <v>81</v>
      </c>
      <c r="K37" s="23">
        <v>159</v>
      </c>
      <c r="L37" s="23">
        <v>8</v>
      </c>
      <c r="M37" s="22">
        <v>2014</v>
      </c>
    </row>
    <row r="38" spans="1:13" ht="14.25" customHeight="1" x14ac:dyDescent="0.25">
      <c r="A38" s="62"/>
      <c r="B38" s="62"/>
      <c r="C38" s="62"/>
      <c r="D38" s="23" t="s">
        <v>226</v>
      </c>
      <c r="E38" s="62"/>
      <c r="F38" s="23" t="s">
        <v>85</v>
      </c>
      <c r="G38" s="22" t="s">
        <v>90</v>
      </c>
      <c r="H38" s="22" t="s">
        <v>114</v>
      </c>
      <c r="I38" s="22" t="s">
        <v>130</v>
      </c>
      <c r="J38" s="16" t="s">
        <v>81</v>
      </c>
      <c r="K38" s="23">
        <v>159</v>
      </c>
      <c r="L38" s="23">
        <v>8</v>
      </c>
      <c r="M38" s="22">
        <v>2014</v>
      </c>
    </row>
    <row r="39" spans="1:13" ht="14.25" customHeight="1" x14ac:dyDescent="0.25">
      <c r="A39" s="62"/>
      <c r="B39" s="62"/>
      <c r="C39" s="62"/>
      <c r="D39" s="23" t="s">
        <v>227</v>
      </c>
      <c r="E39" s="62"/>
      <c r="F39" s="23" t="s">
        <v>85</v>
      </c>
      <c r="G39" s="22" t="s">
        <v>90</v>
      </c>
      <c r="H39" s="22" t="s">
        <v>114</v>
      </c>
      <c r="I39" s="22" t="s">
        <v>130</v>
      </c>
      <c r="J39" s="16" t="s">
        <v>81</v>
      </c>
      <c r="K39" s="23">
        <v>159</v>
      </c>
      <c r="L39" s="23">
        <v>8</v>
      </c>
      <c r="M39" s="22">
        <v>2014</v>
      </c>
    </row>
    <row r="40" spans="1:13" ht="14.25" customHeight="1" x14ac:dyDescent="0.25">
      <c r="A40" s="62"/>
      <c r="B40" s="62"/>
      <c r="C40" s="62"/>
      <c r="D40" s="62" t="s">
        <v>230</v>
      </c>
      <c r="E40" s="62"/>
      <c r="F40" s="23" t="s">
        <v>85</v>
      </c>
      <c r="G40" s="22" t="s">
        <v>135</v>
      </c>
      <c r="H40" s="22" t="s">
        <v>134</v>
      </c>
      <c r="I40" s="22" t="s">
        <v>130</v>
      </c>
      <c r="J40" s="16" t="s">
        <v>133</v>
      </c>
      <c r="K40" s="23">
        <v>219</v>
      </c>
      <c r="L40" s="23">
        <v>8</v>
      </c>
      <c r="M40" s="22">
        <v>2014</v>
      </c>
    </row>
    <row r="41" spans="1:13" ht="14.25" customHeight="1" x14ac:dyDescent="0.25">
      <c r="A41" s="62"/>
      <c r="B41" s="62"/>
      <c r="C41" s="62"/>
      <c r="D41" s="62"/>
      <c r="E41" s="62"/>
      <c r="F41" s="23" t="s">
        <v>85</v>
      </c>
      <c r="G41" s="22" t="s">
        <v>135</v>
      </c>
      <c r="H41" s="22" t="s">
        <v>134</v>
      </c>
      <c r="I41" s="22" t="s">
        <v>130</v>
      </c>
      <c r="J41" s="16" t="s">
        <v>70</v>
      </c>
      <c r="K41" s="23">
        <v>32</v>
      </c>
      <c r="L41" s="23">
        <v>5</v>
      </c>
      <c r="M41" s="22">
        <v>2014</v>
      </c>
    </row>
    <row r="42" spans="1:13" ht="14.25" customHeight="1" x14ac:dyDescent="0.25">
      <c r="A42" s="62"/>
      <c r="B42" s="62"/>
      <c r="C42" s="62"/>
      <c r="D42" s="62" t="s">
        <v>228</v>
      </c>
      <c r="E42" s="62"/>
      <c r="F42" s="23" t="s">
        <v>85</v>
      </c>
      <c r="G42" s="22" t="s">
        <v>135</v>
      </c>
      <c r="H42" s="22" t="s">
        <v>134</v>
      </c>
      <c r="I42" s="22" t="s">
        <v>130</v>
      </c>
      <c r="J42" s="16" t="s">
        <v>106</v>
      </c>
      <c r="K42" s="23">
        <v>219</v>
      </c>
      <c r="L42" s="23">
        <v>8</v>
      </c>
      <c r="M42" s="22">
        <v>2014</v>
      </c>
    </row>
    <row r="43" spans="1:13" ht="14.25" customHeight="1" x14ac:dyDescent="0.25">
      <c r="A43" s="62"/>
      <c r="B43" s="62"/>
      <c r="C43" s="62"/>
      <c r="D43" s="62"/>
      <c r="E43" s="62"/>
      <c r="F43" s="23" t="s">
        <v>85</v>
      </c>
      <c r="G43" s="22" t="s">
        <v>135</v>
      </c>
      <c r="H43" s="22" t="s">
        <v>134</v>
      </c>
      <c r="I43" s="22" t="s">
        <v>130</v>
      </c>
      <c r="J43" s="16" t="s">
        <v>71</v>
      </c>
      <c r="K43" s="23">
        <v>32</v>
      </c>
      <c r="L43" s="23">
        <v>5</v>
      </c>
      <c r="M43" s="22">
        <v>2014</v>
      </c>
    </row>
    <row r="44" spans="1:13" ht="14.25" customHeight="1" x14ac:dyDescent="0.25">
      <c r="A44" s="62"/>
      <c r="B44" s="62"/>
      <c r="C44" s="62"/>
      <c r="D44" s="62" t="s">
        <v>229</v>
      </c>
      <c r="E44" s="62"/>
      <c r="F44" s="23" t="s">
        <v>85</v>
      </c>
      <c r="G44" s="22" t="s">
        <v>135</v>
      </c>
      <c r="H44" s="22" t="s">
        <v>134</v>
      </c>
      <c r="I44" s="22" t="s">
        <v>130</v>
      </c>
      <c r="J44" s="16" t="s">
        <v>89</v>
      </c>
      <c r="K44" s="23">
        <v>219</v>
      </c>
      <c r="L44" s="23">
        <v>8</v>
      </c>
      <c r="M44" s="22">
        <v>2014</v>
      </c>
    </row>
    <row r="45" spans="1:13" ht="14.25" customHeight="1" x14ac:dyDescent="0.25">
      <c r="A45" s="62"/>
      <c r="B45" s="62"/>
      <c r="C45" s="62"/>
      <c r="D45" s="62"/>
      <c r="E45" s="62"/>
      <c r="F45" s="23" t="s">
        <v>85</v>
      </c>
      <c r="G45" s="22" t="s">
        <v>135</v>
      </c>
      <c r="H45" s="22" t="s">
        <v>134</v>
      </c>
      <c r="I45" s="22" t="s">
        <v>130</v>
      </c>
      <c r="J45" s="16" t="s">
        <v>71</v>
      </c>
      <c r="K45" s="23">
        <v>32</v>
      </c>
      <c r="L45" s="23">
        <v>5</v>
      </c>
      <c r="M45" s="22">
        <v>2014</v>
      </c>
    </row>
    <row r="46" spans="1:13" ht="14.25" customHeight="1" x14ac:dyDescent="0.25">
      <c r="A46" s="62"/>
      <c r="B46" s="62"/>
      <c r="C46" s="62"/>
      <c r="D46" s="62" t="s">
        <v>231</v>
      </c>
      <c r="E46" s="62"/>
      <c r="F46" s="23" t="s">
        <v>85</v>
      </c>
      <c r="G46" s="22" t="s">
        <v>135</v>
      </c>
      <c r="H46" s="22" t="s">
        <v>134</v>
      </c>
      <c r="I46" s="22" t="s">
        <v>130</v>
      </c>
      <c r="J46" s="16" t="s">
        <v>89</v>
      </c>
      <c r="K46" s="23">
        <v>219</v>
      </c>
      <c r="L46" s="23">
        <v>8</v>
      </c>
      <c r="M46" s="22">
        <v>2014</v>
      </c>
    </row>
    <row r="47" spans="1:13" ht="14.25" customHeight="1" x14ac:dyDescent="0.25">
      <c r="A47" s="62"/>
      <c r="B47" s="62"/>
      <c r="C47" s="62"/>
      <c r="D47" s="62"/>
      <c r="E47" s="62"/>
      <c r="F47" s="23" t="s">
        <v>85</v>
      </c>
      <c r="G47" s="22" t="s">
        <v>135</v>
      </c>
      <c r="H47" s="22" t="s">
        <v>134</v>
      </c>
      <c r="I47" s="22" t="s">
        <v>130</v>
      </c>
      <c r="J47" s="16" t="s">
        <v>71</v>
      </c>
      <c r="K47" s="23">
        <v>32</v>
      </c>
      <c r="L47" s="23">
        <v>5</v>
      </c>
      <c r="M47" s="22">
        <v>2014</v>
      </c>
    </row>
    <row r="48" spans="1:13" ht="14.25" customHeight="1" x14ac:dyDescent="0.25">
      <c r="A48" s="62"/>
      <c r="B48" s="62"/>
      <c r="C48" s="62"/>
      <c r="D48" s="23" t="s">
        <v>232</v>
      </c>
      <c r="E48" s="62"/>
      <c r="F48" s="23" t="s">
        <v>85</v>
      </c>
      <c r="G48" s="22" t="s">
        <v>135</v>
      </c>
      <c r="H48" s="22" t="s">
        <v>134</v>
      </c>
      <c r="I48" s="22" t="s">
        <v>130</v>
      </c>
      <c r="J48" s="16" t="s">
        <v>136</v>
      </c>
      <c r="K48" s="23">
        <v>219</v>
      </c>
      <c r="L48" s="23">
        <v>8</v>
      </c>
      <c r="M48" s="22">
        <v>2014</v>
      </c>
    </row>
    <row r="49" spans="1:13" ht="14.25" customHeight="1" x14ac:dyDescent="0.25">
      <c r="A49" s="62"/>
      <c r="B49" s="62"/>
      <c r="C49" s="62"/>
      <c r="D49" s="23" t="s">
        <v>233</v>
      </c>
      <c r="E49" s="62"/>
      <c r="F49" s="23" t="s">
        <v>85</v>
      </c>
      <c r="G49" s="22" t="s">
        <v>135</v>
      </c>
      <c r="H49" s="22" t="s">
        <v>134</v>
      </c>
      <c r="I49" s="22" t="s">
        <v>130</v>
      </c>
      <c r="J49" s="16" t="s">
        <v>107</v>
      </c>
      <c r="K49" s="23">
        <v>219</v>
      </c>
      <c r="L49" s="23">
        <v>8</v>
      </c>
      <c r="M49" s="22">
        <v>2014</v>
      </c>
    </row>
    <row r="50" spans="1:13" ht="45.75" customHeight="1" x14ac:dyDescent="0.25">
      <c r="A50" s="62">
        <v>6</v>
      </c>
      <c r="B50" s="62" t="s">
        <v>194</v>
      </c>
      <c r="C50" s="62" t="s">
        <v>236</v>
      </c>
      <c r="D50" s="62" t="s">
        <v>235</v>
      </c>
      <c r="E50" s="62" t="s">
        <v>131</v>
      </c>
      <c r="F50" s="23" t="s">
        <v>85</v>
      </c>
      <c r="G50" s="22" t="s">
        <v>90</v>
      </c>
      <c r="H50" s="22" t="s">
        <v>114</v>
      </c>
      <c r="I50" s="22" t="s">
        <v>110</v>
      </c>
      <c r="J50" s="16" t="s">
        <v>78</v>
      </c>
      <c r="K50" s="23">
        <v>108</v>
      </c>
      <c r="L50" s="23">
        <v>6</v>
      </c>
      <c r="M50" s="22">
        <v>2014</v>
      </c>
    </row>
    <row r="51" spans="1:13" ht="24.75" customHeight="1" x14ac:dyDescent="0.25">
      <c r="A51" s="62"/>
      <c r="B51" s="62"/>
      <c r="C51" s="62"/>
      <c r="D51" s="62"/>
      <c r="E51" s="62"/>
      <c r="F51" s="23" t="s">
        <v>85</v>
      </c>
      <c r="G51" s="22" t="s">
        <v>90</v>
      </c>
      <c r="H51" s="22" t="s">
        <v>114</v>
      </c>
      <c r="I51" s="22" t="s">
        <v>110</v>
      </c>
      <c r="J51" s="16" t="s">
        <v>71</v>
      </c>
      <c r="K51" s="23">
        <v>57</v>
      </c>
      <c r="L51" s="23">
        <v>6</v>
      </c>
      <c r="M51" s="22">
        <v>2014</v>
      </c>
    </row>
    <row r="52" spans="1:13" ht="37.5" customHeight="1" x14ac:dyDescent="0.25">
      <c r="A52" s="62">
        <v>7</v>
      </c>
      <c r="B52" s="62" t="s">
        <v>193</v>
      </c>
      <c r="C52" s="62" t="s">
        <v>238</v>
      </c>
      <c r="D52" s="62" t="s">
        <v>237</v>
      </c>
      <c r="E52" s="62" t="s">
        <v>131</v>
      </c>
      <c r="F52" s="23" t="s">
        <v>85</v>
      </c>
      <c r="G52" s="22" t="s">
        <v>90</v>
      </c>
      <c r="H52" s="22" t="s">
        <v>114</v>
      </c>
      <c r="I52" s="22" t="s">
        <v>130</v>
      </c>
      <c r="J52" s="16" t="s">
        <v>137</v>
      </c>
      <c r="K52" s="23">
        <v>273</v>
      </c>
      <c r="L52" s="23">
        <v>8</v>
      </c>
      <c r="M52" s="22">
        <v>2014</v>
      </c>
    </row>
    <row r="53" spans="1:13" ht="14.25" customHeight="1" x14ac:dyDescent="0.25">
      <c r="A53" s="62"/>
      <c r="B53" s="62"/>
      <c r="C53" s="62"/>
      <c r="D53" s="62"/>
      <c r="E53" s="62"/>
      <c r="F53" s="23" t="s">
        <v>85</v>
      </c>
      <c r="G53" s="22" t="s">
        <v>90</v>
      </c>
      <c r="H53" s="22" t="s">
        <v>114</v>
      </c>
      <c r="I53" s="22" t="s">
        <v>130</v>
      </c>
      <c r="J53" s="16" t="s">
        <v>99</v>
      </c>
      <c r="K53" s="23">
        <v>219</v>
      </c>
      <c r="L53" s="23">
        <v>8</v>
      </c>
      <c r="M53" s="22">
        <v>2014</v>
      </c>
    </row>
    <row r="54" spans="1:13" ht="14.25" customHeight="1" x14ac:dyDescent="0.25">
      <c r="A54" s="62"/>
      <c r="B54" s="62"/>
      <c r="C54" s="62"/>
      <c r="D54" s="62"/>
      <c r="E54" s="62"/>
      <c r="F54" s="23" t="s">
        <v>85</v>
      </c>
      <c r="G54" s="22" t="s">
        <v>90</v>
      </c>
      <c r="H54" s="22" t="s">
        <v>114</v>
      </c>
      <c r="I54" s="22" t="s">
        <v>130</v>
      </c>
      <c r="J54" s="16" t="s">
        <v>76</v>
      </c>
      <c r="K54" s="23">
        <v>57</v>
      </c>
      <c r="L54" s="23">
        <v>6</v>
      </c>
      <c r="M54" s="22">
        <v>2014</v>
      </c>
    </row>
    <row r="55" spans="1:13" ht="14.25" customHeight="1" x14ac:dyDescent="0.25">
      <c r="A55" s="62"/>
      <c r="B55" s="62"/>
      <c r="C55" s="62"/>
      <c r="D55" s="62"/>
      <c r="E55" s="62"/>
      <c r="F55" s="23" t="s">
        <v>85</v>
      </c>
      <c r="G55" s="22" t="s">
        <v>90</v>
      </c>
      <c r="H55" s="22" t="s">
        <v>114</v>
      </c>
      <c r="I55" s="22" t="s">
        <v>130</v>
      </c>
      <c r="J55" s="16" t="s">
        <v>81</v>
      </c>
      <c r="K55" s="23">
        <v>32</v>
      </c>
      <c r="L55" s="23">
        <v>5</v>
      </c>
      <c r="M55" s="22">
        <v>2014</v>
      </c>
    </row>
    <row r="56" spans="1:13" ht="33.75" x14ac:dyDescent="0.25">
      <c r="A56" s="24">
        <v>8</v>
      </c>
      <c r="B56" s="24" t="s">
        <v>315</v>
      </c>
      <c r="C56" s="28" t="s">
        <v>316</v>
      </c>
      <c r="D56" s="24" t="s">
        <v>317</v>
      </c>
      <c r="E56" s="24" t="s">
        <v>131</v>
      </c>
      <c r="F56" s="24" t="s">
        <v>85</v>
      </c>
      <c r="G56" s="27" t="s">
        <v>90</v>
      </c>
      <c r="H56" s="27" t="s">
        <v>114</v>
      </c>
      <c r="I56" s="27" t="s">
        <v>130</v>
      </c>
      <c r="J56" s="22" t="s">
        <v>70</v>
      </c>
      <c r="K56" s="25">
        <v>57</v>
      </c>
      <c r="L56" s="25">
        <v>6</v>
      </c>
      <c r="M56" s="27">
        <v>2014</v>
      </c>
    </row>
    <row r="57" spans="1:13" ht="36" customHeight="1" x14ac:dyDescent="0.25">
      <c r="A57" s="62">
        <v>9</v>
      </c>
      <c r="B57" s="62" t="s">
        <v>188</v>
      </c>
      <c r="C57" s="62" t="s">
        <v>240</v>
      </c>
      <c r="D57" s="62" t="s">
        <v>239</v>
      </c>
      <c r="E57" s="62" t="s">
        <v>131</v>
      </c>
      <c r="F57" s="23" t="s">
        <v>85</v>
      </c>
      <c r="G57" s="22" t="s">
        <v>90</v>
      </c>
      <c r="H57" s="22" t="s">
        <v>114</v>
      </c>
      <c r="I57" s="22" t="s">
        <v>110</v>
      </c>
      <c r="J57" s="16" t="s">
        <v>78</v>
      </c>
      <c r="K57" s="23">
        <v>108</v>
      </c>
      <c r="L57" s="23">
        <v>6</v>
      </c>
      <c r="M57" s="22">
        <v>2014</v>
      </c>
    </row>
    <row r="58" spans="1:13" ht="24.75" customHeight="1" x14ac:dyDescent="0.25">
      <c r="A58" s="62"/>
      <c r="B58" s="62"/>
      <c r="C58" s="62"/>
      <c r="D58" s="62"/>
      <c r="E58" s="62"/>
      <c r="F58" s="23" t="s">
        <v>85</v>
      </c>
      <c r="G58" s="22" t="s">
        <v>90</v>
      </c>
      <c r="H58" s="22" t="s">
        <v>114</v>
      </c>
      <c r="I58" s="22" t="s">
        <v>110</v>
      </c>
      <c r="J58" s="16" t="s">
        <v>71</v>
      </c>
      <c r="K58" s="23">
        <v>57</v>
      </c>
      <c r="L58" s="23">
        <v>6</v>
      </c>
      <c r="M58" s="22">
        <v>2014</v>
      </c>
    </row>
    <row r="59" spans="1:13" ht="10.9" customHeight="1" x14ac:dyDescent="0.25">
      <c r="A59" s="62">
        <v>10</v>
      </c>
      <c r="B59" s="62" t="s">
        <v>189</v>
      </c>
      <c r="C59" s="62" t="s">
        <v>209</v>
      </c>
      <c r="D59" s="62" t="s">
        <v>202</v>
      </c>
      <c r="E59" s="62" t="s">
        <v>131</v>
      </c>
      <c r="F59" s="23" t="s">
        <v>85</v>
      </c>
      <c r="G59" s="22" t="s">
        <v>90</v>
      </c>
      <c r="H59" s="22" t="s">
        <v>114</v>
      </c>
      <c r="I59" s="22" t="s">
        <v>110</v>
      </c>
      <c r="J59" s="16" t="s">
        <v>77</v>
      </c>
      <c r="K59" s="23">
        <v>273</v>
      </c>
      <c r="L59" s="23">
        <v>8</v>
      </c>
      <c r="M59" s="22">
        <v>2014</v>
      </c>
    </row>
    <row r="60" spans="1:13" ht="14.25" customHeight="1" x14ac:dyDescent="0.25">
      <c r="A60" s="62"/>
      <c r="B60" s="62"/>
      <c r="C60" s="62"/>
      <c r="D60" s="62"/>
      <c r="E60" s="62"/>
      <c r="F60" s="23" t="s">
        <v>85</v>
      </c>
      <c r="G60" s="22" t="s">
        <v>90</v>
      </c>
      <c r="H60" s="22" t="s">
        <v>114</v>
      </c>
      <c r="I60" s="22" t="s">
        <v>110</v>
      </c>
      <c r="J60" s="16" t="s">
        <v>138</v>
      </c>
      <c r="K60" s="23">
        <v>219</v>
      </c>
      <c r="L60" s="23">
        <v>8</v>
      </c>
      <c r="M60" s="22">
        <v>2014</v>
      </c>
    </row>
    <row r="61" spans="1:13" ht="14.25" customHeight="1" x14ac:dyDescent="0.25">
      <c r="A61" s="62"/>
      <c r="B61" s="62"/>
      <c r="C61" s="62"/>
      <c r="D61" s="62" t="s">
        <v>203</v>
      </c>
      <c r="E61" s="62"/>
      <c r="F61" s="23" t="s">
        <v>85</v>
      </c>
      <c r="G61" s="22" t="s">
        <v>90</v>
      </c>
      <c r="H61" s="22" t="s">
        <v>114</v>
      </c>
      <c r="I61" s="22" t="s">
        <v>110</v>
      </c>
      <c r="J61" s="16" t="s">
        <v>77</v>
      </c>
      <c r="K61" s="23">
        <v>273</v>
      </c>
      <c r="L61" s="23">
        <v>8</v>
      </c>
      <c r="M61" s="22">
        <v>2014</v>
      </c>
    </row>
    <row r="62" spans="1:13" ht="14.25" customHeight="1" x14ac:dyDescent="0.25">
      <c r="A62" s="62"/>
      <c r="B62" s="62"/>
      <c r="C62" s="62"/>
      <c r="D62" s="62"/>
      <c r="E62" s="62"/>
      <c r="F62" s="23" t="s">
        <v>85</v>
      </c>
      <c r="G62" s="22" t="s">
        <v>90</v>
      </c>
      <c r="H62" s="22" t="s">
        <v>114</v>
      </c>
      <c r="I62" s="22" t="s">
        <v>110</v>
      </c>
      <c r="J62" s="16" t="s">
        <v>139</v>
      </c>
      <c r="K62" s="23">
        <v>219</v>
      </c>
      <c r="L62" s="23">
        <v>8</v>
      </c>
      <c r="M62" s="22">
        <v>2014</v>
      </c>
    </row>
    <row r="63" spans="1:13" ht="14.25" customHeight="1" x14ac:dyDescent="0.25">
      <c r="A63" s="62"/>
      <c r="B63" s="62"/>
      <c r="C63" s="62"/>
      <c r="D63" s="62" t="s">
        <v>204</v>
      </c>
      <c r="E63" s="62"/>
      <c r="F63" s="23" t="s">
        <v>85</v>
      </c>
      <c r="G63" s="22" t="s">
        <v>90</v>
      </c>
      <c r="H63" s="22" t="s">
        <v>114</v>
      </c>
      <c r="I63" s="22" t="s">
        <v>110</v>
      </c>
      <c r="J63" s="16" t="s">
        <v>103</v>
      </c>
      <c r="K63" s="23">
        <v>426</v>
      </c>
      <c r="L63" s="23">
        <v>10</v>
      </c>
      <c r="M63" s="22">
        <v>2014</v>
      </c>
    </row>
    <row r="64" spans="1:13" ht="14.25" customHeight="1" x14ac:dyDescent="0.25">
      <c r="A64" s="62"/>
      <c r="B64" s="62"/>
      <c r="C64" s="62"/>
      <c r="D64" s="62"/>
      <c r="E64" s="62"/>
      <c r="F64" s="23" t="s">
        <v>85</v>
      </c>
      <c r="G64" s="22" t="s">
        <v>90</v>
      </c>
      <c r="H64" s="22" t="s">
        <v>114</v>
      </c>
      <c r="I64" s="22" t="s">
        <v>110</v>
      </c>
      <c r="J64" s="16" t="s">
        <v>100</v>
      </c>
      <c r="K64" s="23">
        <v>273</v>
      </c>
      <c r="L64" s="23">
        <v>8</v>
      </c>
      <c r="M64" s="22">
        <v>2014</v>
      </c>
    </row>
    <row r="65" spans="1:13" ht="14.25" customHeight="1" x14ac:dyDescent="0.25">
      <c r="A65" s="62"/>
      <c r="B65" s="62"/>
      <c r="C65" s="62"/>
      <c r="D65" s="62"/>
      <c r="E65" s="62"/>
      <c r="F65" s="23" t="s">
        <v>85</v>
      </c>
      <c r="G65" s="22" t="s">
        <v>90</v>
      </c>
      <c r="H65" s="22" t="s">
        <v>114</v>
      </c>
      <c r="I65" s="22" t="s">
        <v>110</v>
      </c>
      <c r="J65" s="16" t="s">
        <v>94</v>
      </c>
      <c r="K65" s="23">
        <v>57</v>
      </c>
      <c r="L65" s="23">
        <v>6</v>
      </c>
      <c r="M65" s="22">
        <v>2014</v>
      </c>
    </row>
    <row r="66" spans="1:13" ht="14.25" customHeight="1" x14ac:dyDescent="0.25">
      <c r="A66" s="62"/>
      <c r="B66" s="62"/>
      <c r="C66" s="62"/>
      <c r="D66" s="62"/>
      <c r="E66" s="62"/>
      <c r="F66" s="23" t="s">
        <v>85</v>
      </c>
      <c r="G66" s="22" t="s">
        <v>90</v>
      </c>
      <c r="H66" s="22" t="s">
        <v>114</v>
      </c>
      <c r="I66" s="22" t="s">
        <v>110</v>
      </c>
      <c r="J66" s="16" t="s">
        <v>140</v>
      </c>
      <c r="K66" s="23">
        <v>32</v>
      </c>
      <c r="L66" s="23">
        <v>5</v>
      </c>
      <c r="M66" s="22">
        <v>2014</v>
      </c>
    </row>
    <row r="67" spans="1:13" ht="14.25" customHeight="1" x14ac:dyDescent="0.25">
      <c r="A67" s="62"/>
      <c r="B67" s="62"/>
      <c r="C67" s="62"/>
      <c r="D67" s="62" t="s">
        <v>205</v>
      </c>
      <c r="E67" s="62"/>
      <c r="F67" s="23" t="s">
        <v>85</v>
      </c>
      <c r="G67" s="22" t="s">
        <v>90</v>
      </c>
      <c r="H67" s="22" t="s">
        <v>114</v>
      </c>
      <c r="I67" s="22" t="s">
        <v>110</v>
      </c>
      <c r="J67" s="16" t="s">
        <v>91</v>
      </c>
      <c r="K67" s="23">
        <v>426</v>
      </c>
      <c r="L67" s="23">
        <v>10</v>
      </c>
      <c r="M67" s="22">
        <v>2014</v>
      </c>
    </row>
    <row r="68" spans="1:13" ht="14.25" customHeight="1" x14ac:dyDescent="0.25">
      <c r="A68" s="62"/>
      <c r="B68" s="62"/>
      <c r="C68" s="62"/>
      <c r="D68" s="62"/>
      <c r="E68" s="62"/>
      <c r="F68" s="23" t="s">
        <v>85</v>
      </c>
      <c r="G68" s="22" t="s">
        <v>90</v>
      </c>
      <c r="H68" s="22" t="s">
        <v>114</v>
      </c>
      <c r="I68" s="22" t="s">
        <v>110</v>
      </c>
      <c r="J68" s="16" t="s">
        <v>72</v>
      </c>
      <c r="K68" s="23">
        <v>273</v>
      </c>
      <c r="L68" s="23">
        <v>8</v>
      </c>
      <c r="M68" s="22">
        <v>2014</v>
      </c>
    </row>
    <row r="69" spans="1:13" ht="35.25" customHeight="1" x14ac:dyDescent="0.25">
      <c r="A69" s="62"/>
      <c r="B69" s="62"/>
      <c r="C69" s="62"/>
      <c r="D69" s="23" t="s">
        <v>206</v>
      </c>
      <c r="E69" s="62"/>
      <c r="F69" s="23" t="s">
        <v>85</v>
      </c>
      <c r="G69" s="22" t="s">
        <v>90</v>
      </c>
      <c r="H69" s="22" t="s">
        <v>70</v>
      </c>
      <c r="I69" s="22" t="s">
        <v>110</v>
      </c>
      <c r="J69" s="16" t="s">
        <v>112</v>
      </c>
      <c r="K69" s="23">
        <v>57</v>
      </c>
      <c r="L69" s="23">
        <v>6</v>
      </c>
      <c r="M69" s="22">
        <v>2014</v>
      </c>
    </row>
    <row r="70" spans="1:13" ht="14.25" customHeight="1" x14ac:dyDescent="0.25">
      <c r="A70" s="62"/>
      <c r="B70" s="62"/>
      <c r="C70" s="62"/>
      <c r="D70" s="62" t="s">
        <v>207</v>
      </c>
      <c r="E70" s="62"/>
      <c r="F70" s="23" t="s">
        <v>85</v>
      </c>
      <c r="G70" s="22" t="s">
        <v>114</v>
      </c>
      <c r="H70" s="22" t="s">
        <v>81</v>
      </c>
      <c r="I70" s="22" t="s">
        <v>110</v>
      </c>
      <c r="J70" s="16" t="s">
        <v>76</v>
      </c>
      <c r="K70" s="23">
        <v>426</v>
      </c>
      <c r="L70" s="23">
        <v>10</v>
      </c>
      <c r="M70" s="22">
        <v>2014</v>
      </c>
    </row>
    <row r="71" spans="1:13" ht="14.25" customHeight="1" x14ac:dyDescent="0.25">
      <c r="A71" s="62"/>
      <c r="B71" s="62"/>
      <c r="C71" s="62"/>
      <c r="D71" s="62"/>
      <c r="E71" s="62"/>
      <c r="F71" s="23" t="s">
        <v>85</v>
      </c>
      <c r="G71" s="22" t="s">
        <v>114</v>
      </c>
      <c r="H71" s="22" t="s">
        <v>81</v>
      </c>
      <c r="I71" s="22" t="s">
        <v>110</v>
      </c>
      <c r="J71" s="16" t="s">
        <v>141</v>
      </c>
      <c r="K71" s="23">
        <v>377</v>
      </c>
      <c r="L71" s="23">
        <v>10</v>
      </c>
      <c r="M71" s="22">
        <v>2014</v>
      </c>
    </row>
    <row r="72" spans="1:13" ht="14.25" customHeight="1" x14ac:dyDescent="0.25">
      <c r="A72" s="62"/>
      <c r="B72" s="62"/>
      <c r="C72" s="62"/>
      <c r="D72" s="62"/>
      <c r="E72" s="62"/>
      <c r="F72" s="23" t="s">
        <v>85</v>
      </c>
      <c r="G72" s="22" t="s">
        <v>114</v>
      </c>
      <c r="H72" s="22" t="s">
        <v>81</v>
      </c>
      <c r="I72" s="22" t="s">
        <v>110</v>
      </c>
      <c r="J72" s="16" t="s">
        <v>88</v>
      </c>
      <c r="K72" s="23">
        <v>273</v>
      </c>
      <c r="L72" s="23">
        <v>8</v>
      </c>
      <c r="M72" s="22">
        <v>2014</v>
      </c>
    </row>
    <row r="73" spans="1:13" ht="14.25" customHeight="1" x14ac:dyDescent="0.25">
      <c r="A73" s="62"/>
      <c r="B73" s="62"/>
      <c r="C73" s="62"/>
      <c r="D73" s="62"/>
      <c r="E73" s="62"/>
      <c r="F73" s="23" t="s">
        <v>85</v>
      </c>
      <c r="G73" s="22" t="s">
        <v>114</v>
      </c>
      <c r="H73" s="22" t="s">
        <v>81</v>
      </c>
      <c r="I73" s="22" t="s">
        <v>110</v>
      </c>
      <c r="J73" s="16" t="s">
        <v>105</v>
      </c>
      <c r="K73" s="23">
        <v>159</v>
      </c>
      <c r="L73" s="23">
        <v>8</v>
      </c>
      <c r="M73" s="22">
        <v>2014</v>
      </c>
    </row>
    <row r="74" spans="1:13" ht="14.25" customHeight="1" x14ac:dyDescent="0.25">
      <c r="A74" s="62"/>
      <c r="B74" s="62"/>
      <c r="C74" s="62"/>
      <c r="D74" s="62"/>
      <c r="E74" s="62"/>
      <c r="F74" s="23" t="s">
        <v>85</v>
      </c>
      <c r="G74" s="22" t="s">
        <v>114</v>
      </c>
      <c r="H74" s="22" t="s">
        <v>81</v>
      </c>
      <c r="I74" s="22" t="s">
        <v>110</v>
      </c>
      <c r="J74" s="16" t="s">
        <v>101</v>
      </c>
      <c r="K74" s="23">
        <v>133</v>
      </c>
      <c r="L74" s="23">
        <v>8</v>
      </c>
      <c r="M74" s="22">
        <v>2014</v>
      </c>
    </row>
    <row r="75" spans="1:13" ht="14.25" customHeight="1" x14ac:dyDescent="0.25">
      <c r="A75" s="62"/>
      <c r="B75" s="62"/>
      <c r="C75" s="62"/>
      <c r="D75" s="62"/>
      <c r="E75" s="62"/>
      <c r="F75" s="23" t="s">
        <v>85</v>
      </c>
      <c r="G75" s="22" t="s">
        <v>114</v>
      </c>
      <c r="H75" s="22" t="s">
        <v>81</v>
      </c>
      <c r="I75" s="22" t="s">
        <v>110</v>
      </c>
      <c r="J75" s="16" t="s">
        <v>118</v>
      </c>
      <c r="K75" s="23">
        <v>32</v>
      </c>
      <c r="L75" s="23">
        <v>5</v>
      </c>
      <c r="M75" s="22">
        <v>2014</v>
      </c>
    </row>
    <row r="76" spans="1:13" ht="14.25" customHeight="1" x14ac:dyDescent="0.25">
      <c r="A76" s="62"/>
      <c r="B76" s="62"/>
      <c r="C76" s="62"/>
      <c r="D76" s="62" t="s">
        <v>208</v>
      </c>
      <c r="E76" s="62"/>
      <c r="F76" s="23" t="s">
        <v>85</v>
      </c>
      <c r="G76" s="22" t="s">
        <v>114</v>
      </c>
      <c r="H76" s="22" t="s">
        <v>81</v>
      </c>
      <c r="I76" s="22" t="s">
        <v>110</v>
      </c>
      <c r="J76" s="16" t="s">
        <v>142</v>
      </c>
      <c r="K76" s="23">
        <v>273</v>
      </c>
      <c r="L76" s="23">
        <v>8</v>
      </c>
      <c r="M76" s="22">
        <v>2014</v>
      </c>
    </row>
    <row r="77" spans="1:13" ht="14.25" customHeight="1" x14ac:dyDescent="0.25">
      <c r="A77" s="62"/>
      <c r="B77" s="62"/>
      <c r="C77" s="62"/>
      <c r="D77" s="62"/>
      <c r="E77" s="62"/>
      <c r="F77" s="23" t="s">
        <v>85</v>
      </c>
      <c r="G77" s="22" t="s">
        <v>114</v>
      </c>
      <c r="H77" s="22" t="s">
        <v>81</v>
      </c>
      <c r="I77" s="22" t="s">
        <v>110</v>
      </c>
      <c r="J77" s="16" t="s">
        <v>95</v>
      </c>
      <c r="K77" s="23">
        <v>159</v>
      </c>
      <c r="L77" s="23">
        <v>8</v>
      </c>
      <c r="M77" s="22">
        <v>2014</v>
      </c>
    </row>
    <row r="78" spans="1:13" ht="14.25" customHeight="1" x14ac:dyDescent="0.25">
      <c r="A78" s="62"/>
      <c r="B78" s="62"/>
      <c r="C78" s="62"/>
      <c r="D78" s="62"/>
      <c r="E78" s="62"/>
      <c r="F78" s="23" t="s">
        <v>85</v>
      </c>
      <c r="G78" s="22" t="s">
        <v>114</v>
      </c>
      <c r="H78" s="22" t="s">
        <v>81</v>
      </c>
      <c r="I78" s="22" t="s">
        <v>110</v>
      </c>
      <c r="J78" s="16" t="s">
        <v>83</v>
      </c>
      <c r="K78" s="23">
        <v>133</v>
      </c>
      <c r="L78" s="23">
        <v>8</v>
      </c>
      <c r="M78" s="22">
        <v>2014</v>
      </c>
    </row>
    <row r="79" spans="1:13" ht="14.25" customHeight="1" x14ac:dyDescent="0.25">
      <c r="A79" s="62"/>
      <c r="B79" s="62"/>
      <c r="C79" s="62"/>
      <c r="D79" s="62"/>
      <c r="E79" s="62"/>
      <c r="F79" s="23" t="s">
        <v>85</v>
      </c>
      <c r="G79" s="22" t="s">
        <v>114</v>
      </c>
      <c r="H79" s="22" t="s">
        <v>81</v>
      </c>
      <c r="I79" s="22" t="s">
        <v>110</v>
      </c>
      <c r="J79" s="16" t="s">
        <v>71</v>
      </c>
      <c r="K79" s="23">
        <v>32</v>
      </c>
      <c r="L79" s="23">
        <v>5</v>
      </c>
      <c r="M79" s="22">
        <v>2014</v>
      </c>
    </row>
    <row r="80" spans="1:13" ht="20.25" customHeight="1" x14ac:dyDescent="0.25">
      <c r="A80" s="62">
        <v>11</v>
      </c>
      <c r="B80" s="62" t="s">
        <v>190</v>
      </c>
      <c r="C80" s="62" t="s">
        <v>242</v>
      </c>
      <c r="D80" s="62" t="s">
        <v>241</v>
      </c>
      <c r="E80" s="62" t="s">
        <v>131</v>
      </c>
      <c r="F80" s="23" t="s">
        <v>85</v>
      </c>
      <c r="G80" s="22" t="s">
        <v>114</v>
      </c>
      <c r="H80" s="22" t="s">
        <v>78</v>
      </c>
      <c r="I80" s="22" t="s">
        <v>120</v>
      </c>
      <c r="J80" s="16" t="s">
        <v>96</v>
      </c>
      <c r="K80" s="23">
        <v>426</v>
      </c>
      <c r="L80" s="23">
        <v>10</v>
      </c>
      <c r="M80" s="22">
        <v>2014</v>
      </c>
    </row>
    <row r="81" spans="1:13" ht="20.25" customHeight="1" x14ac:dyDescent="0.25">
      <c r="A81" s="62"/>
      <c r="B81" s="62"/>
      <c r="C81" s="62"/>
      <c r="D81" s="62"/>
      <c r="E81" s="62"/>
      <c r="F81" s="23" t="s">
        <v>85</v>
      </c>
      <c r="G81" s="22" t="s">
        <v>114</v>
      </c>
      <c r="H81" s="22" t="s">
        <v>78</v>
      </c>
      <c r="I81" s="22" t="s">
        <v>120</v>
      </c>
      <c r="J81" s="16" t="s">
        <v>142</v>
      </c>
      <c r="K81" s="23">
        <v>273</v>
      </c>
      <c r="L81" s="23">
        <v>8</v>
      </c>
      <c r="M81" s="22">
        <v>2014</v>
      </c>
    </row>
    <row r="82" spans="1:13" ht="23.25" customHeight="1" x14ac:dyDescent="0.25">
      <c r="A82" s="62">
        <v>12</v>
      </c>
      <c r="B82" s="62" t="s">
        <v>191</v>
      </c>
      <c r="C82" s="62" t="s">
        <v>244</v>
      </c>
      <c r="D82" s="62" t="s">
        <v>243</v>
      </c>
      <c r="E82" s="62" t="s">
        <v>131</v>
      </c>
      <c r="F82" s="23" t="s">
        <v>85</v>
      </c>
      <c r="G82" s="22" t="s">
        <v>114</v>
      </c>
      <c r="H82" s="22" t="s">
        <v>135</v>
      </c>
      <c r="I82" s="22" t="s">
        <v>144</v>
      </c>
      <c r="J82" s="16" t="s">
        <v>113</v>
      </c>
      <c r="K82" s="23">
        <v>273</v>
      </c>
      <c r="L82" s="23">
        <v>8</v>
      </c>
      <c r="M82" s="22">
        <v>2014</v>
      </c>
    </row>
    <row r="83" spans="1:13" ht="14.25" customHeight="1" x14ac:dyDescent="0.25">
      <c r="A83" s="62"/>
      <c r="B83" s="62"/>
      <c r="C83" s="62"/>
      <c r="D83" s="62"/>
      <c r="E83" s="62"/>
      <c r="F83" s="23" t="s">
        <v>85</v>
      </c>
      <c r="G83" s="22" t="s">
        <v>114</v>
      </c>
      <c r="H83" s="22" t="s">
        <v>135</v>
      </c>
      <c r="I83" s="22" t="s">
        <v>144</v>
      </c>
      <c r="J83" s="16" t="s">
        <v>143</v>
      </c>
      <c r="K83" s="23">
        <v>219</v>
      </c>
      <c r="L83" s="23">
        <v>8</v>
      </c>
      <c r="M83" s="22">
        <v>2014</v>
      </c>
    </row>
    <row r="84" spans="1:13" ht="14.25" customHeight="1" x14ac:dyDescent="0.25">
      <c r="A84" s="62"/>
      <c r="B84" s="62"/>
      <c r="C84" s="62"/>
      <c r="D84" s="62"/>
      <c r="E84" s="62"/>
      <c r="F84" s="23" t="s">
        <v>85</v>
      </c>
      <c r="G84" s="22" t="s">
        <v>114</v>
      </c>
      <c r="H84" s="22" t="s">
        <v>135</v>
      </c>
      <c r="I84" s="22" t="s">
        <v>144</v>
      </c>
      <c r="J84" s="16" t="s">
        <v>71</v>
      </c>
      <c r="K84" s="23">
        <v>32</v>
      </c>
      <c r="L84" s="23">
        <v>5</v>
      </c>
      <c r="M84" s="22">
        <v>2014</v>
      </c>
    </row>
    <row r="85" spans="1:13" ht="21" customHeight="1" x14ac:dyDescent="0.25">
      <c r="A85" s="62">
        <v>13</v>
      </c>
      <c r="B85" s="62" t="s">
        <v>192</v>
      </c>
      <c r="C85" s="62" t="s">
        <v>246</v>
      </c>
      <c r="D85" s="62" t="s">
        <v>245</v>
      </c>
      <c r="E85" s="62" t="s">
        <v>131</v>
      </c>
      <c r="F85" s="23" t="s">
        <v>85</v>
      </c>
      <c r="G85" s="22" t="s">
        <v>114</v>
      </c>
      <c r="H85" s="22" t="s">
        <v>78</v>
      </c>
      <c r="I85" s="22" t="s">
        <v>146</v>
      </c>
      <c r="J85" s="16" t="s">
        <v>145</v>
      </c>
      <c r="K85" s="23">
        <v>273</v>
      </c>
      <c r="L85" s="23">
        <v>8</v>
      </c>
      <c r="M85" s="22">
        <v>2014</v>
      </c>
    </row>
    <row r="86" spans="1:13" ht="21" customHeight="1" x14ac:dyDescent="0.25">
      <c r="A86" s="62"/>
      <c r="B86" s="62"/>
      <c r="C86" s="62"/>
      <c r="D86" s="62"/>
      <c r="E86" s="62"/>
      <c r="F86" s="23" t="s">
        <v>85</v>
      </c>
      <c r="G86" s="22" t="s">
        <v>114</v>
      </c>
      <c r="H86" s="22" t="s">
        <v>78</v>
      </c>
      <c r="I86" s="22" t="s">
        <v>146</v>
      </c>
      <c r="J86" s="16" t="s">
        <v>123</v>
      </c>
      <c r="K86" s="23">
        <v>219</v>
      </c>
      <c r="L86" s="23">
        <v>8</v>
      </c>
      <c r="M86" s="22">
        <v>2014</v>
      </c>
    </row>
    <row r="87" spans="1:13" ht="10.9" customHeight="1" x14ac:dyDescent="0.25">
      <c r="A87" s="62">
        <v>14</v>
      </c>
      <c r="B87" s="62" t="s">
        <v>196</v>
      </c>
      <c r="C87" s="62" t="s">
        <v>201</v>
      </c>
      <c r="D87" s="62" t="s">
        <v>199</v>
      </c>
      <c r="E87" s="62" t="s">
        <v>131</v>
      </c>
      <c r="F87" s="23" t="s">
        <v>85</v>
      </c>
      <c r="G87" s="22" t="s">
        <v>114</v>
      </c>
      <c r="H87" s="22" t="s">
        <v>147</v>
      </c>
      <c r="I87" s="22" t="s">
        <v>119</v>
      </c>
      <c r="J87" s="16" t="s">
        <v>102</v>
      </c>
      <c r="K87" s="23">
        <v>426</v>
      </c>
      <c r="L87" s="23">
        <v>10</v>
      </c>
      <c r="M87" s="22">
        <v>2014</v>
      </c>
    </row>
    <row r="88" spans="1:13" ht="10.9" customHeight="1" x14ac:dyDescent="0.25">
      <c r="A88" s="62"/>
      <c r="B88" s="62"/>
      <c r="C88" s="62"/>
      <c r="D88" s="62"/>
      <c r="E88" s="62"/>
      <c r="F88" s="23" t="s">
        <v>85</v>
      </c>
      <c r="G88" s="22" t="s">
        <v>114</v>
      </c>
      <c r="H88" s="22" t="s">
        <v>147</v>
      </c>
      <c r="I88" s="22" t="s">
        <v>119</v>
      </c>
      <c r="J88" s="16" t="s">
        <v>142</v>
      </c>
      <c r="K88" s="23">
        <v>325</v>
      </c>
      <c r="L88" s="23">
        <v>8</v>
      </c>
      <c r="M88" s="22">
        <v>2014</v>
      </c>
    </row>
    <row r="89" spans="1:13" ht="14.25" customHeight="1" x14ac:dyDescent="0.25">
      <c r="A89" s="62"/>
      <c r="B89" s="62"/>
      <c r="C89" s="62"/>
      <c r="D89" s="62"/>
      <c r="E89" s="62"/>
      <c r="F89" s="23" t="s">
        <v>85</v>
      </c>
      <c r="G89" s="22" t="s">
        <v>114</v>
      </c>
      <c r="H89" s="22" t="s">
        <v>147</v>
      </c>
      <c r="I89" s="22" t="s">
        <v>119</v>
      </c>
      <c r="J89" s="16" t="s">
        <v>77</v>
      </c>
      <c r="K89" s="23">
        <v>273</v>
      </c>
      <c r="L89" s="23">
        <v>8</v>
      </c>
      <c r="M89" s="22">
        <v>2014</v>
      </c>
    </row>
    <row r="90" spans="1:13" ht="21.75" customHeight="1" x14ac:dyDescent="0.25">
      <c r="A90" s="62"/>
      <c r="B90" s="62"/>
      <c r="C90" s="62"/>
      <c r="D90" s="62" t="s">
        <v>200</v>
      </c>
      <c r="E90" s="62"/>
      <c r="F90" s="23" t="s">
        <v>85</v>
      </c>
      <c r="G90" s="22" t="s">
        <v>114</v>
      </c>
      <c r="H90" s="22" t="s">
        <v>149</v>
      </c>
      <c r="I90" s="22" t="s">
        <v>115</v>
      </c>
      <c r="J90" s="16" t="s">
        <v>148</v>
      </c>
      <c r="K90" s="23">
        <v>530</v>
      </c>
      <c r="L90" s="23">
        <v>10</v>
      </c>
      <c r="M90" s="22">
        <v>2014</v>
      </c>
    </row>
    <row r="91" spans="1:13" ht="14.25" customHeight="1" x14ac:dyDescent="0.25">
      <c r="A91" s="62"/>
      <c r="B91" s="62"/>
      <c r="C91" s="62"/>
      <c r="D91" s="62"/>
      <c r="E91" s="62"/>
      <c r="F91" s="23" t="s">
        <v>85</v>
      </c>
      <c r="G91" s="22" t="s">
        <v>114</v>
      </c>
      <c r="H91" s="22" t="s">
        <v>149</v>
      </c>
      <c r="I91" s="22" t="s">
        <v>115</v>
      </c>
      <c r="J91" s="16" t="s">
        <v>107</v>
      </c>
      <c r="K91" s="23">
        <v>325</v>
      </c>
      <c r="L91" s="23">
        <v>8</v>
      </c>
      <c r="M91" s="22">
        <v>2014</v>
      </c>
    </row>
    <row r="92" spans="1:13" ht="14.25" customHeight="1" x14ac:dyDescent="0.25">
      <c r="A92" s="62"/>
      <c r="B92" s="62"/>
      <c r="C92" s="62"/>
      <c r="D92" s="62"/>
      <c r="E92" s="62"/>
      <c r="F92" s="23" t="s">
        <v>85</v>
      </c>
      <c r="G92" s="22" t="s">
        <v>114</v>
      </c>
      <c r="H92" s="22" t="s">
        <v>149</v>
      </c>
      <c r="I92" s="22" t="s">
        <v>115</v>
      </c>
      <c r="J92" s="16" t="s">
        <v>81</v>
      </c>
      <c r="K92" s="23">
        <v>273</v>
      </c>
      <c r="L92" s="23">
        <v>8</v>
      </c>
      <c r="M92" s="22">
        <v>2014</v>
      </c>
    </row>
    <row r="93" spans="1:13" ht="15" customHeight="1" x14ac:dyDescent="0.25">
      <c r="A93" s="62">
        <v>15</v>
      </c>
      <c r="B93" s="62" t="s">
        <v>212</v>
      </c>
      <c r="C93" s="62" t="s">
        <v>154</v>
      </c>
      <c r="D93" s="62" t="s">
        <v>247</v>
      </c>
      <c r="E93" s="62" t="s">
        <v>152</v>
      </c>
      <c r="F93" s="23" t="s">
        <v>93</v>
      </c>
      <c r="G93" s="22" t="s">
        <v>153</v>
      </c>
      <c r="H93" s="22" t="s">
        <v>82</v>
      </c>
      <c r="I93" s="22" t="s">
        <v>155</v>
      </c>
      <c r="J93" s="16" t="s">
        <v>156</v>
      </c>
      <c r="K93" s="23">
        <v>219</v>
      </c>
      <c r="L93" s="23">
        <v>8</v>
      </c>
      <c r="M93" s="22">
        <v>2014</v>
      </c>
    </row>
    <row r="94" spans="1:13" ht="15" customHeight="1" x14ac:dyDescent="0.25">
      <c r="A94" s="62"/>
      <c r="B94" s="62"/>
      <c r="C94" s="62"/>
      <c r="D94" s="62"/>
      <c r="E94" s="62"/>
      <c r="F94" s="23" t="s">
        <v>93</v>
      </c>
      <c r="G94" s="22" t="s">
        <v>153</v>
      </c>
      <c r="H94" s="22" t="s">
        <v>82</v>
      </c>
      <c r="I94" s="22" t="s">
        <v>155</v>
      </c>
      <c r="J94" s="16" t="s">
        <v>95</v>
      </c>
      <c r="K94" s="23">
        <v>159</v>
      </c>
      <c r="L94" s="23">
        <v>8</v>
      </c>
      <c r="M94" s="22">
        <v>2014</v>
      </c>
    </row>
    <row r="95" spans="1:13" ht="15" customHeight="1" x14ac:dyDescent="0.25">
      <c r="A95" s="62"/>
      <c r="B95" s="62"/>
      <c r="C95" s="62"/>
      <c r="D95" s="62"/>
      <c r="E95" s="62"/>
      <c r="F95" s="23" t="s">
        <v>93</v>
      </c>
      <c r="G95" s="22" t="s">
        <v>153</v>
      </c>
      <c r="H95" s="22" t="s">
        <v>82</v>
      </c>
      <c r="I95" s="22" t="s">
        <v>155</v>
      </c>
      <c r="J95" s="16" t="s">
        <v>78</v>
      </c>
      <c r="K95" s="23">
        <v>108</v>
      </c>
      <c r="L95" s="23">
        <v>6</v>
      </c>
      <c r="M95" s="22">
        <v>2014</v>
      </c>
    </row>
    <row r="96" spans="1:13" ht="15" customHeight="1" x14ac:dyDescent="0.25">
      <c r="A96" s="62"/>
      <c r="B96" s="62"/>
      <c r="C96" s="62"/>
      <c r="D96" s="62"/>
      <c r="E96" s="62"/>
      <c r="F96" s="23" t="s">
        <v>93</v>
      </c>
      <c r="G96" s="22" t="s">
        <v>153</v>
      </c>
      <c r="H96" s="22" t="s">
        <v>82</v>
      </c>
      <c r="I96" s="22" t="s">
        <v>155</v>
      </c>
      <c r="J96" s="16" t="s">
        <v>71</v>
      </c>
      <c r="K96" s="23">
        <v>32</v>
      </c>
      <c r="L96" s="23">
        <v>5</v>
      </c>
      <c r="M96" s="22">
        <v>2014</v>
      </c>
    </row>
    <row r="97" spans="1:13" ht="21.75" customHeight="1" x14ac:dyDescent="0.25">
      <c r="A97" s="62"/>
      <c r="B97" s="62"/>
      <c r="C97" s="62"/>
      <c r="D97" s="62" t="s">
        <v>248</v>
      </c>
      <c r="E97" s="62" t="s">
        <v>152</v>
      </c>
      <c r="F97" s="23" t="s">
        <v>93</v>
      </c>
      <c r="G97" s="22" t="s">
        <v>153</v>
      </c>
      <c r="H97" s="22" t="s">
        <v>82</v>
      </c>
      <c r="I97" s="22" t="s">
        <v>155</v>
      </c>
      <c r="J97" s="16" t="s">
        <v>157</v>
      </c>
      <c r="K97" s="23">
        <v>219</v>
      </c>
      <c r="L97" s="23">
        <v>8</v>
      </c>
      <c r="M97" s="22">
        <v>2014</v>
      </c>
    </row>
    <row r="98" spans="1:13" ht="15" customHeight="1" x14ac:dyDescent="0.25">
      <c r="A98" s="62"/>
      <c r="B98" s="62"/>
      <c r="C98" s="62"/>
      <c r="D98" s="62"/>
      <c r="E98" s="62"/>
      <c r="F98" s="23" t="s">
        <v>93</v>
      </c>
      <c r="G98" s="22" t="s">
        <v>153</v>
      </c>
      <c r="H98" s="22" t="s">
        <v>82</v>
      </c>
      <c r="I98" s="22" t="s">
        <v>155</v>
      </c>
      <c r="J98" s="16" t="s">
        <v>80</v>
      </c>
      <c r="K98" s="23">
        <v>108</v>
      </c>
      <c r="L98" s="23">
        <v>6</v>
      </c>
      <c r="M98" s="22">
        <v>2014</v>
      </c>
    </row>
    <row r="99" spans="1:13" ht="15" customHeight="1" x14ac:dyDescent="0.25">
      <c r="A99" s="62"/>
      <c r="B99" s="62"/>
      <c r="C99" s="62"/>
      <c r="D99" s="62"/>
      <c r="E99" s="62"/>
      <c r="F99" s="23" t="s">
        <v>93</v>
      </c>
      <c r="G99" s="22" t="s">
        <v>153</v>
      </c>
      <c r="H99" s="22" t="s">
        <v>82</v>
      </c>
      <c r="I99" s="22" t="s">
        <v>155</v>
      </c>
      <c r="J99" s="16" t="s">
        <v>78</v>
      </c>
      <c r="K99" s="23">
        <v>32</v>
      </c>
      <c r="L99" s="23">
        <v>5</v>
      </c>
      <c r="M99" s="22">
        <v>2014</v>
      </c>
    </row>
    <row r="100" spans="1:13" ht="15" customHeight="1" x14ac:dyDescent="0.25">
      <c r="A100" s="61">
        <v>16</v>
      </c>
      <c r="B100" s="61" t="s">
        <v>318</v>
      </c>
      <c r="C100" s="63" t="s">
        <v>319</v>
      </c>
      <c r="D100" s="61" t="s">
        <v>320</v>
      </c>
      <c r="E100" s="61" t="s">
        <v>152</v>
      </c>
      <c r="F100" s="24" t="s">
        <v>93</v>
      </c>
      <c r="G100" s="27" t="s">
        <v>153</v>
      </c>
      <c r="H100" s="27" t="s">
        <v>149</v>
      </c>
      <c r="I100" s="27" t="s">
        <v>155</v>
      </c>
      <c r="J100" s="22" t="s">
        <v>307</v>
      </c>
      <c r="K100" s="25">
        <v>219</v>
      </c>
      <c r="L100" s="25">
        <v>8</v>
      </c>
      <c r="M100" s="27">
        <v>2014</v>
      </c>
    </row>
    <row r="101" spans="1:13" ht="15" customHeight="1" x14ac:dyDescent="0.25">
      <c r="A101" s="61"/>
      <c r="B101" s="61"/>
      <c r="C101" s="63"/>
      <c r="D101" s="61"/>
      <c r="E101" s="61"/>
      <c r="F101" s="24" t="s">
        <v>93</v>
      </c>
      <c r="G101" s="27" t="s">
        <v>153</v>
      </c>
      <c r="H101" s="27" t="s">
        <v>149</v>
      </c>
      <c r="I101" s="27" t="s">
        <v>155</v>
      </c>
      <c r="J101" s="22" t="s">
        <v>321</v>
      </c>
      <c r="K101" s="25">
        <v>159</v>
      </c>
      <c r="L101" s="25">
        <v>8</v>
      </c>
      <c r="M101" s="27">
        <v>2014</v>
      </c>
    </row>
    <row r="102" spans="1:13" ht="15" customHeight="1" x14ac:dyDescent="0.25">
      <c r="A102" s="61"/>
      <c r="B102" s="61"/>
      <c r="C102" s="63"/>
      <c r="D102" s="61"/>
      <c r="E102" s="61"/>
      <c r="F102" s="24" t="s">
        <v>93</v>
      </c>
      <c r="G102" s="27" t="s">
        <v>153</v>
      </c>
      <c r="H102" s="27" t="s">
        <v>149</v>
      </c>
      <c r="I102" s="27" t="s">
        <v>155</v>
      </c>
      <c r="J102" s="22" t="s">
        <v>81</v>
      </c>
      <c r="K102" s="25">
        <v>32</v>
      </c>
      <c r="L102" s="25">
        <v>5</v>
      </c>
      <c r="M102" s="27">
        <v>2014</v>
      </c>
    </row>
    <row r="103" spans="1:13" ht="15" customHeight="1" x14ac:dyDescent="0.25">
      <c r="A103" s="51">
        <v>17</v>
      </c>
      <c r="B103" s="51" t="s">
        <v>331</v>
      </c>
      <c r="C103" s="51" t="s">
        <v>332</v>
      </c>
      <c r="D103" s="51" t="s">
        <v>333</v>
      </c>
      <c r="E103" s="51" t="s">
        <v>164</v>
      </c>
      <c r="F103" s="32" t="s">
        <v>334</v>
      </c>
      <c r="G103" s="33" t="s">
        <v>135</v>
      </c>
      <c r="H103" s="33" t="s">
        <v>134</v>
      </c>
      <c r="I103" s="33" t="s">
        <v>120</v>
      </c>
      <c r="J103" s="34">
        <v>45.8</v>
      </c>
      <c r="K103" s="35">
        <v>630</v>
      </c>
      <c r="L103" s="35">
        <v>10</v>
      </c>
      <c r="M103" s="33">
        <v>2014</v>
      </c>
    </row>
    <row r="104" spans="1:13" ht="20.25" customHeight="1" x14ac:dyDescent="0.25">
      <c r="A104" s="51"/>
      <c r="B104" s="51"/>
      <c r="C104" s="51"/>
      <c r="D104" s="51"/>
      <c r="E104" s="51"/>
      <c r="F104" s="32" t="s">
        <v>334</v>
      </c>
      <c r="G104" s="33" t="s">
        <v>135</v>
      </c>
      <c r="H104" s="33" t="s">
        <v>134</v>
      </c>
      <c r="I104" s="33" t="s">
        <v>120</v>
      </c>
      <c r="J104" s="34">
        <v>13.2</v>
      </c>
      <c r="K104" s="35">
        <v>530</v>
      </c>
      <c r="L104" s="35">
        <v>10</v>
      </c>
      <c r="M104" s="33">
        <v>2014</v>
      </c>
    </row>
    <row r="105" spans="1:13" ht="15.75" customHeight="1" x14ac:dyDescent="0.25">
      <c r="A105" s="51"/>
      <c r="B105" s="51"/>
      <c r="C105" s="51"/>
      <c r="D105" s="51"/>
      <c r="E105" s="51"/>
      <c r="F105" s="32" t="s">
        <v>334</v>
      </c>
      <c r="G105" s="33" t="s">
        <v>135</v>
      </c>
      <c r="H105" s="33" t="s">
        <v>134</v>
      </c>
      <c r="I105" s="33" t="s">
        <v>120</v>
      </c>
      <c r="J105" s="34">
        <v>11.7</v>
      </c>
      <c r="K105" s="35">
        <v>377</v>
      </c>
      <c r="L105" s="35">
        <v>10</v>
      </c>
      <c r="M105" s="33">
        <v>2014</v>
      </c>
    </row>
    <row r="106" spans="1:13" ht="18.75" customHeight="1" x14ac:dyDescent="0.25">
      <c r="A106" s="51"/>
      <c r="B106" s="51"/>
      <c r="C106" s="51"/>
      <c r="D106" s="51"/>
      <c r="E106" s="51"/>
      <c r="F106" s="32" t="s">
        <v>334</v>
      </c>
      <c r="G106" s="33" t="s">
        <v>135</v>
      </c>
      <c r="H106" s="33" t="s">
        <v>134</v>
      </c>
      <c r="I106" s="33" t="s">
        <v>120</v>
      </c>
      <c r="J106" s="34">
        <v>2.4</v>
      </c>
      <c r="K106" s="35">
        <v>219</v>
      </c>
      <c r="L106" s="35">
        <v>8</v>
      </c>
      <c r="M106" s="33">
        <v>2014</v>
      </c>
    </row>
    <row r="107" spans="1:13" ht="17.25" customHeight="1" x14ac:dyDescent="0.25">
      <c r="A107" s="51"/>
      <c r="B107" s="51"/>
      <c r="C107" s="51"/>
      <c r="D107" s="51"/>
      <c r="E107" s="51"/>
      <c r="F107" s="32" t="s">
        <v>334</v>
      </c>
      <c r="G107" s="33" t="s">
        <v>135</v>
      </c>
      <c r="H107" s="33" t="s">
        <v>134</v>
      </c>
      <c r="I107" s="33" t="s">
        <v>120</v>
      </c>
      <c r="J107" s="34">
        <v>11.4</v>
      </c>
      <c r="K107" s="35">
        <v>159</v>
      </c>
      <c r="L107" s="35">
        <v>8</v>
      </c>
      <c r="M107" s="33">
        <v>2014</v>
      </c>
    </row>
    <row r="108" spans="1:13" ht="17.25" customHeight="1" x14ac:dyDescent="0.25">
      <c r="A108" s="51"/>
      <c r="B108" s="51"/>
      <c r="C108" s="51"/>
      <c r="D108" s="51"/>
      <c r="E108" s="51"/>
      <c r="F108" s="32" t="s">
        <v>334</v>
      </c>
      <c r="G108" s="33" t="s">
        <v>135</v>
      </c>
      <c r="H108" s="33" t="s">
        <v>134</v>
      </c>
      <c r="I108" s="33" t="s">
        <v>120</v>
      </c>
      <c r="J108" s="34">
        <v>0.9</v>
      </c>
      <c r="K108" s="35">
        <v>32</v>
      </c>
      <c r="L108" s="35">
        <v>5</v>
      </c>
      <c r="M108" s="33">
        <v>2014</v>
      </c>
    </row>
    <row r="109" spans="1:13" ht="33" customHeight="1" x14ac:dyDescent="0.25">
      <c r="A109" s="62">
        <f>A103+1</f>
        <v>18</v>
      </c>
      <c r="B109" s="62" t="s">
        <v>213</v>
      </c>
      <c r="C109" s="62" t="s">
        <v>255</v>
      </c>
      <c r="D109" s="62" t="s">
        <v>249</v>
      </c>
      <c r="E109" s="62" t="s">
        <v>187</v>
      </c>
      <c r="F109" s="23" t="s">
        <v>158</v>
      </c>
      <c r="G109" s="22" t="s">
        <v>171</v>
      </c>
      <c r="H109" s="22" t="s">
        <v>121</v>
      </c>
      <c r="I109" s="22" t="s">
        <v>150</v>
      </c>
      <c r="J109" s="16" t="s">
        <v>137</v>
      </c>
      <c r="K109" s="16" t="s">
        <v>160</v>
      </c>
      <c r="L109" s="16" t="s">
        <v>163</v>
      </c>
      <c r="M109" s="22">
        <v>2014</v>
      </c>
    </row>
    <row r="110" spans="1:13" ht="15" customHeight="1" x14ac:dyDescent="0.25">
      <c r="A110" s="62"/>
      <c r="B110" s="62"/>
      <c r="C110" s="62"/>
      <c r="D110" s="62"/>
      <c r="E110" s="62"/>
      <c r="F110" s="23" t="s">
        <v>158</v>
      </c>
      <c r="G110" s="22" t="s">
        <v>171</v>
      </c>
      <c r="H110" s="22" t="s">
        <v>121</v>
      </c>
      <c r="I110" s="22" t="s">
        <v>150</v>
      </c>
      <c r="J110" s="16" t="s">
        <v>111</v>
      </c>
      <c r="K110" s="16" t="s">
        <v>162</v>
      </c>
      <c r="L110" s="16" t="s">
        <v>166</v>
      </c>
      <c r="M110" s="22">
        <v>2014</v>
      </c>
    </row>
    <row r="111" spans="1:13" ht="15" customHeight="1" x14ac:dyDescent="0.25">
      <c r="A111" s="62"/>
      <c r="B111" s="62"/>
      <c r="C111" s="62"/>
      <c r="D111" s="62"/>
      <c r="E111" s="62"/>
      <c r="F111" s="23" t="s">
        <v>158</v>
      </c>
      <c r="G111" s="22" t="s">
        <v>171</v>
      </c>
      <c r="H111" s="22" t="s">
        <v>121</v>
      </c>
      <c r="I111" s="22" t="s">
        <v>150</v>
      </c>
      <c r="J111" s="16" t="s">
        <v>172</v>
      </c>
      <c r="K111" s="16" t="s">
        <v>169</v>
      </c>
      <c r="L111" s="16" t="s">
        <v>166</v>
      </c>
      <c r="M111" s="22">
        <v>2014</v>
      </c>
    </row>
    <row r="112" spans="1:13" ht="15" customHeight="1" x14ac:dyDescent="0.25">
      <c r="A112" s="62"/>
      <c r="B112" s="62"/>
      <c r="C112" s="62"/>
      <c r="D112" s="62"/>
      <c r="E112" s="62"/>
      <c r="F112" s="23" t="s">
        <v>158</v>
      </c>
      <c r="G112" s="22" t="s">
        <v>171</v>
      </c>
      <c r="H112" s="22" t="s">
        <v>121</v>
      </c>
      <c r="I112" s="22" t="s">
        <v>150</v>
      </c>
      <c r="J112" s="16" t="s">
        <v>90</v>
      </c>
      <c r="K112" s="16" t="s">
        <v>165</v>
      </c>
      <c r="L112" s="16" t="s">
        <v>159</v>
      </c>
      <c r="M112" s="22">
        <v>2014</v>
      </c>
    </row>
    <row r="113" spans="1:17" ht="15" customHeight="1" x14ac:dyDescent="0.25">
      <c r="A113" s="62"/>
      <c r="B113" s="62"/>
      <c r="C113" s="62"/>
      <c r="D113" s="62"/>
      <c r="E113" s="62"/>
      <c r="F113" s="23" t="s">
        <v>158</v>
      </c>
      <c r="G113" s="22" t="s">
        <v>171</v>
      </c>
      <c r="H113" s="22" t="s">
        <v>121</v>
      </c>
      <c r="I113" s="22" t="s">
        <v>150</v>
      </c>
      <c r="J113" s="16" t="s">
        <v>80</v>
      </c>
      <c r="K113" s="16" t="s">
        <v>87</v>
      </c>
      <c r="L113" s="16" t="s">
        <v>170</v>
      </c>
      <c r="M113" s="22">
        <v>2014</v>
      </c>
    </row>
    <row r="114" spans="1:17" ht="15" customHeight="1" x14ac:dyDescent="0.25">
      <c r="A114" s="61">
        <f>A109+1</f>
        <v>19</v>
      </c>
      <c r="B114" s="61" t="s">
        <v>322</v>
      </c>
      <c r="C114" s="63" t="s">
        <v>323</v>
      </c>
      <c r="D114" s="61" t="s">
        <v>324</v>
      </c>
      <c r="E114" s="61" t="s">
        <v>325</v>
      </c>
      <c r="F114" s="24" t="s">
        <v>158</v>
      </c>
      <c r="G114" s="27" t="s">
        <v>171</v>
      </c>
      <c r="H114" s="27" t="s">
        <v>326</v>
      </c>
      <c r="I114" s="27" t="s">
        <v>327</v>
      </c>
      <c r="J114" s="22" t="s">
        <v>328</v>
      </c>
      <c r="K114" s="22" t="s">
        <v>160</v>
      </c>
      <c r="L114" s="22" t="s">
        <v>163</v>
      </c>
      <c r="M114" s="27">
        <v>2014</v>
      </c>
      <c r="N114" s="71"/>
      <c r="O114" s="72"/>
      <c r="P114" s="72"/>
      <c r="Q114" s="72"/>
    </row>
    <row r="115" spans="1:17" ht="15" customHeight="1" x14ac:dyDescent="0.25">
      <c r="A115" s="61"/>
      <c r="B115" s="61"/>
      <c r="C115" s="63"/>
      <c r="D115" s="61"/>
      <c r="E115" s="61"/>
      <c r="F115" s="24" t="s">
        <v>158</v>
      </c>
      <c r="G115" s="27" t="s">
        <v>171</v>
      </c>
      <c r="H115" s="27" t="s">
        <v>326</v>
      </c>
      <c r="I115" s="27" t="s">
        <v>327</v>
      </c>
      <c r="J115" s="22" t="s">
        <v>306</v>
      </c>
      <c r="K115" s="22" t="s">
        <v>162</v>
      </c>
      <c r="L115" s="22" t="s">
        <v>166</v>
      </c>
      <c r="M115" s="27">
        <v>2014</v>
      </c>
      <c r="N115" s="71"/>
      <c r="O115" s="72"/>
      <c r="P115" s="72"/>
      <c r="Q115" s="72"/>
    </row>
    <row r="116" spans="1:17" ht="15" customHeight="1" x14ac:dyDescent="0.25">
      <c r="A116" s="61"/>
      <c r="B116" s="61"/>
      <c r="C116" s="63"/>
      <c r="D116" s="61"/>
      <c r="E116" s="61"/>
      <c r="F116" s="24" t="s">
        <v>158</v>
      </c>
      <c r="G116" s="27" t="s">
        <v>171</v>
      </c>
      <c r="H116" s="27" t="s">
        <v>326</v>
      </c>
      <c r="I116" s="27" t="s">
        <v>327</v>
      </c>
      <c r="J116" s="22" t="s">
        <v>329</v>
      </c>
      <c r="K116" s="22" t="s">
        <v>169</v>
      </c>
      <c r="L116" s="22" t="s">
        <v>166</v>
      </c>
      <c r="M116" s="27">
        <v>2014</v>
      </c>
      <c r="N116" s="71"/>
      <c r="O116" s="72"/>
      <c r="P116" s="72"/>
      <c r="Q116" s="72"/>
    </row>
    <row r="117" spans="1:17" ht="15" customHeight="1" x14ac:dyDescent="0.25">
      <c r="A117" s="61"/>
      <c r="B117" s="61"/>
      <c r="C117" s="63"/>
      <c r="D117" s="61"/>
      <c r="E117" s="61"/>
      <c r="F117" s="24" t="s">
        <v>158</v>
      </c>
      <c r="G117" s="27" t="s">
        <v>171</v>
      </c>
      <c r="H117" s="27" t="s">
        <v>326</v>
      </c>
      <c r="I117" s="27" t="s">
        <v>327</v>
      </c>
      <c r="J117" s="22" t="s">
        <v>81</v>
      </c>
      <c r="K117" s="22" t="s">
        <v>167</v>
      </c>
      <c r="L117" s="22" t="s">
        <v>159</v>
      </c>
      <c r="M117" s="27">
        <v>2014</v>
      </c>
      <c r="N117" s="71"/>
      <c r="O117" s="72"/>
      <c r="P117" s="72"/>
      <c r="Q117" s="72"/>
    </row>
    <row r="118" spans="1:17" ht="10.9" customHeight="1" x14ac:dyDescent="0.25">
      <c r="A118" s="61"/>
      <c r="B118" s="61"/>
      <c r="C118" s="63"/>
      <c r="D118" s="61"/>
      <c r="E118" s="61"/>
      <c r="F118" s="24" t="s">
        <v>158</v>
      </c>
      <c r="G118" s="27" t="s">
        <v>171</v>
      </c>
      <c r="H118" s="27" t="s">
        <v>326</v>
      </c>
      <c r="I118" s="27" t="s">
        <v>327</v>
      </c>
      <c r="J118" s="22" t="s">
        <v>71</v>
      </c>
      <c r="K118" s="22" t="s">
        <v>87</v>
      </c>
      <c r="L118" s="22" t="s">
        <v>170</v>
      </c>
      <c r="M118" s="27">
        <v>2014</v>
      </c>
    </row>
    <row r="119" spans="1:17" ht="22.5" x14ac:dyDescent="0.25">
      <c r="A119" s="23">
        <f>A114+1</f>
        <v>20</v>
      </c>
      <c r="B119" s="23" t="s">
        <v>214</v>
      </c>
      <c r="C119" s="23" t="s">
        <v>256</v>
      </c>
      <c r="D119" s="23" t="s">
        <v>250</v>
      </c>
      <c r="E119" s="23" t="s">
        <v>175</v>
      </c>
      <c r="F119" s="23" t="s">
        <v>158</v>
      </c>
      <c r="G119" s="22" t="s">
        <v>176</v>
      </c>
      <c r="H119" s="22" t="s">
        <v>80</v>
      </c>
      <c r="I119" s="22" t="s">
        <v>146</v>
      </c>
      <c r="J119" s="16" t="s">
        <v>84</v>
      </c>
      <c r="K119" s="16" t="s">
        <v>168</v>
      </c>
      <c r="L119" s="16" t="s">
        <v>161</v>
      </c>
      <c r="M119" s="22">
        <v>2014</v>
      </c>
    </row>
    <row r="120" spans="1:17" ht="16.5" customHeight="1" x14ac:dyDescent="0.25">
      <c r="A120" s="62">
        <f>A119+1</f>
        <v>21</v>
      </c>
      <c r="B120" s="62" t="s">
        <v>215</v>
      </c>
      <c r="C120" s="62" t="s">
        <v>257</v>
      </c>
      <c r="D120" s="62" t="s">
        <v>251</v>
      </c>
      <c r="E120" s="62" t="s">
        <v>177</v>
      </c>
      <c r="F120" s="23" t="s">
        <v>116</v>
      </c>
      <c r="G120" s="22" t="s">
        <v>176</v>
      </c>
      <c r="H120" s="22" t="s">
        <v>80</v>
      </c>
      <c r="I120" s="22" t="s">
        <v>178</v>
      </c>
      <c r="J120" s="16" t="s">
        <v>75</v>
      </c>
      <c r="K120" s="16" t="s">
        <v>151</v>
      </c>
      <c r="L120" s="16" t="s">
        <v>179</v>
      </c>
      <c r="M120" s="22">
        <v>2014</v>
      </c>
    </row>
    <row r="121" spans="1:17" ht="16.5" customHeight="1" x14ac:dyDescent="0.25">
      <c r="A121" s="62"/>
      <c r="B121" s="62"/>
      <c r="C121" s="62"/>
      <c r="D121" s="62"/>
      <c r="E121" s="62"/>
      <c r="F121" s="23" t="s">
        <v>116</v>
      </c>
      <c r="G121" s="22" t="s">
        <v>176</v>
      </c>
      <c r="H121" s="22" t="s">
        <v>80</v>
      </c>
      <c r="I121" s="22" t="s">
        <v>178</v>
      </c>
      <c r="J121" s="16" t="s">
        <v>77</v>
      </c>
      <c r="K121" s="16" t="s">
        <v>174</v>
      </c>
      <c r="L121" s="16" t="s">
        <v>163</v>
      </c>
      <c r="M121" s="22">
        <v>2014</v>
      </c>
    </row>
    <row r="122" spans="1:17" ht="17.25" customHeight="1" x14ac:dyDescent="0.25">
      <c r="A122" s="62"/>
      <c r="B122" s="62"/>
      <c r="C122" s="62"/>
      <c r="D122" s="62"/>
      <c r="E122" s="62"/>
      <c r="F122" s="23" t="s">
        <v>116</v>
      </c>
      <c r="G122" s="22" t="s">
        <v>176</v>
      </c>
      <c r="H122" s="22" t="s">
        <v>80</v>
      </c>
      <c r="I122" s="22" t="s">
        <v>178</v>
      </c>
      <c r="J122" s="16" t="s">
        <v>82</v>
      </c>
      <c r="K122" s="16" t="s">
        <v>87</v>
      </c>
      <c r="L122" s="16" t="s">
        <v>170</v>
      </c>
      <c r="M122" s="22">
        <v>2014</v>
      </c>
    </row>
    <row r="123" spans="1:17" ht="14.25" customHeight="1" x14ac:dyDescent="0.25">
      <c r="A123" s="62">
        <f>A120+1</f>
        <v>22</v>
      </c>
      <c r="B123" s="62" t="s">
        <v>216</v>
      </c>
      <c r="C123" s="62" t="s">
        <v>258</v>
      </c>
      <c r="D123" s="62" t="s">
        <v>252</v>
      </c>
      <c r="E123" s="62" t="s">
        <v>175</v>
      </c>
      <c r="F123" s="23" t="s">
        <v>116</v>
      </c>
      <c r="G123" s="22" t="s">
        <v>118</v>
      </c>
      <c r="H123" s="22" t="s">
        <v>180</v>
      </c>
      <c r="I123" s="22" t="s">
        <v>182</v>
      </c>
      <c r="J123" s="16" t="s">
        <v>124</v>
      </c>
      <c r="K123" s="16" t="s">
        <v>169</v>
      </c>
      <c r="L123" s="16" t="s">
        <v>166</v>
      </c>
      <c r="M123" s="22">
        <v>2014</v>
      </c>
    </row>
    <row r="124" spans="1:17" x14ac:dyDescent="0.25">
      <c r="A124" s="62"/>
      <c r="B124" s="62"/>
      <c r="C124" s="62"/>
      <c r="D124" s="62"/>
      <c r="E124" s="62"/>
      <c r="F124" s="23" t="s">
        <v>116</v>
      </c>
      <c r="G124" s="22" t="s">
        <v>118</v>
      </c>
      <c r="H124" s="22" t="s">
        <v>180</v>
      </c>
      <c r="I124" s="22" t="s">
        <v>182</v>
      </c>
      <c r="J124" s="16" t="s">
        <v>79</v>
      </c>
      <c r="K124" s="16" t="s">
        <v>165</v>
      </c>
      <c r="L124" s="16" t="s">
        <v>159</v>
      </c>
      <c r="M124" s="22">
        <v>2014</v>
      </c>
    </row>
    <row r="125" spans="1:17" x14ac:dyDescent="0.25">
      <c r="A125" s="62"/>
      <c r="B125" s="62"/>
      <c r="C125" s="62"/>
      <c r="D125" s="62"/>
      <c r="E125" s="62"/>
      <c r="F125" s="23" t="s">
        <v>116</v>
      </c>
      <c r="G125" s="22" t="s">
        <v>118</v>
      </c>
      <c r="H125" s="22" t="s">
        <v>180</v>
      </c>
      <c r="I125" s="22" t="s">
        <v>182</v>
      </c>
      <c r="J125" s="16" t="s">
        <v>73</v>
      </c>
      <c r="K125" s="16" t="s">
        <v>173</v>
      </c>
      <c r="L125" s="16" t="s">
        <v>159</v>
      </c>
      <c r="M125" s="22">
        <v>2014</v>
      </c>
    </row>
    <row r="126" spans="1:17" customFormat="1" ht="33.75" customHeight="1" x14ac:dyDescent="0.25">
      <c r="A126" s="62">
        <f>A123+1</f>
        <v>23</v>
      </c>
      <c r="B126" s="62" t="s">
        <v>217</v>
      </c>
      <c r="C126" s="62" t="s">
        <v>259</v>
      </c>
      <c r="D126" s="62" t="s">
        <v>253</v>
      </c>
      <c r="E126" s="62" t="s">
        <v>183</v>
      </c>
      <c r="F126" s="23" t="s">
        <v>116</v>
      </c>
      <c r="G126" s="22" t="s">
        <v>118</v>
      </c>
      <c r="H126" s="22" t="s">
        <v>69</v>
      </c>
      <c r="I126" s="22" t="s">
        <v>117</v>
      </c>
      <c r="J126" s="16" t="s">
        <v>92</v>
      </c>
      <c r="K126" s="16" t="s">
        <v>162</v>
      </c>
      <c r="L126" s="16" t="s">
        <v>166</v>
      </c>
      <c r="M126" s="22">
        <v>2014</v>
      </c>
    </row>
    <row r="127" spans="1:17" customFormat="1" ht="33.75" customHeight="1" x14ac:dyDescent="0.25">
      <c r="A127" s="62"/>
      <c r="B127" s="62"/>
      <c r="C127" s="62"/>
      <c r="D127" s="62"/>
      <c r="E127" s="62"/>
      <c r="F127" s="23" t="s">
        <v>116</v>
      </c>
      <c r="G127" s="22" t="s">
        <v>118</v>
      </c>
      <c r="H127" s="22" t="s">
        <v>69</v>
      </c>
      <c r="I127" s="22" t="s">
        <v>117</v>
      </c>
      <c r="J127" s="16" t="s">
        <v>71</v>
      </c>
      <c r="K127" s="16" t="s">
        <v>87</v>
      </c>
      <c r="L127" s="16" t="s">
        <v>170</v>
      </c>
      <c r="M127" s="22">
        <v>2014</v>
      </c>
    </row>
    <row r="128" spans="1:17" customFormat="1" ht="33.75" customHeight="1" x14ac:dyDescent="0.25">
      <c r="A128" s="62">
        <f>A126+1</f>
        <v>24</v>
      </c>
      <c r="B128" s="62" t="s">
        <v>218</v>
      </c>
      <c r="C128" s="62" t="s">
        <v>260</v>
      </c>
      <c r="D128" s="62" t="s">
        <v>254</v>
      </c>
      <c r="E128" s="62" t="s">
        <v>184</v>
      </c>
      <c r="F128" s="23" t="s">
        <v>116</v>
      </c>
      <c r="G128" s="22" t="s">
        <v>118</v>
      </c>
      <c r="H128" s="22" t="s">
        <v>181</v>
      </c>
      <c r="I128" s="22" t="s">
        <v>117</v>
      </c>
      <c r="J128" s="16" t="s">
        <v>185</v>
      </c>
      <c r="K128" s="16" t="s">
        <v>173</v>
      </c>
      <c r="L128" s="16" t="s">
        <v>159</v>
      </c>
      <c r="M128" s="22">
        <v>2014</v>
      </c>
    </row>
    <row r="129" spans="1:13" customFormat="1" ht="33.75" customHeight="1" x14ac:dyDescent="0.25">
      <c r="A129" s="62"/>
      <c r="B129" s="62"/>
      <c r="C129" s="62"/>
      <c r="D129" s="62"/>
      <c r="E129" s="62"/>
      <c r="F129" s="23" t="s">
        <v>116</v>
      </c>
      <c r="G129" s="22" t="s">
        <v>118</v>
      </c>
      <c r="H129" s="22" t="s">
        <v>181</v>
      </c>
      <c r="I129" s="22" t="s">
        <v>117</v>
      </c>
      <c r="J129" s="16" t="s">
        <v>70</v>
      </c>
      <c r="K129" s="16" t="s">
        <v>167</v>
      </c>
      <c r="L129" s="16" t="s">
        <v>159</v>
      </c>
      <c r="M129" s="22">
        <v>2014</v>
      </c>
    </row>
    <row r="130" spans="1:13" customFormat="1" ht="33.75" customHeight="1" x14ac:dyDescent="0.25">
      <c r="A130" s="62"/>
      <c r="B130" s="62"/>
      <c r="C130" s="62"/>
      <c r="D130" s="62"/>
      <c r="E130" s="62"/>
      <c r="F130" s="23" t="s">
        <v>116</v>
      </c>
      <c r="G130" s="22" t="s">
        <v>118</v>
      </c>
      <c r="H130" s="22" t="s">
        <v>181</v>
      </c>
      <c r="I130" s="22" t="s">
        <v>117</v>
      </c>
      <c r="J130" s="16" t="s">
        <v>73</v>
      </c>
      <c r="K130" s="16" t="s">
        <v>87</v>
      </c>
      <c r="L130" s="16" t="s">
        <v>170</v>
      </c>
      <c r="M130" s="22">
        <v>2014</v>
      </c>
    </row>
    <row r="131" spans="1:13" customFormat="1" ht="33.75" customHeight="1" x14ac:dyDescent="0.25">
      <c r="A131" s="51">
        <f>A128+1</f>
        <v>25</v>
      </c>
      <c r="B131" s="51" t="s">
        <v>335</v>
      </c>
      <c r="C131" s="51" t="s">
        <v>336</v>
      </c>
      <c r="D131" s="51" t="s">
        <v>337</v>
      </c>
      <c r="E131" s="51" t="s">
        <v>338</v>
      </c>
      <c r="F131" s="32" t="s">
        <v>339</v>
      </c>
      <c r="G131" s="33" t="s">
        <v>114</v>
      </c>
      <c r="H131" s="33" t="s">
        <v>74</v>
      </c>
      <c r="I131" s="33" t="s">
        <v>130</v>
      </c>
      <c r="J131" s="34">
        <v>76.099999999999994</v>
      </c>
      <c r="K131" s="35">
        <v>89</v>
      </c>
      <c r="L131" s="35">
        <v>7</v>
      </c>
      <c r="M131" s="33">
        <v>2014</v>
      </c>
    </row>
    <row r="132" spans="1:13" customFormat="1" ht="33.75" customHeight="1" x14ac:dyDescent="0.25">
      <c r="A132" s="51"/>
      <c r="B132" s="51"/>
      <c r="C132" s="51"/>
      <c r="D132" s="51"/>
      <c r="E132" s="51"/>
      <c r="F132" s="32" t="s">
        <v>339</v>
      </c>
      <c r="G132" s="33" t="s">
        <v>114</v>
      </c>
      <c r="H132" s="33" t="s">
        <v>74</v>
      </c>
      <c r="I132" s="33" t="s">
        <v>130</v>
      </c>
      <c r="J132" s="34">
        <v>0.8</v>
      </c>
      <c r="K132" s="35">
        <v>57</v>
      </c>
      <c r="L132" s="35">
        <v>7</v>
      </c>
      <c r="M132" s="33">
        <v>2014</v>
      </c>
    </row>
    <row r="133" spans="1:13" customFormat="1" ht="33.75" customHeight="1" x14ac:dyDescent="0.25">
      <c r="A133" s="51"/>
      <c r="B133" s="51"/>
      <c r="C133" s="51"/>
      <c r="D133" s="51"/>
      <c r="E133" s="51"/>
      <c r="F133" s="32" t="s">
        <v>339</v>
      </c>
      <c r="G133" s="33" t="s">
        <v>114</v>
      </c>
      <c r="H133" s="33" t="s">
        <v>74</v>
      </c>
      <c r="I133" s="33" t="s">
        <v>130</v>
      </c>
      <c r="J133" s="34">
        <v>0.2</v>
      </c>
      <c r="K133" s="35">
        <v>32</v>
      </c>
      <c r="L133" s="35">
        <v>7</v>
      </c>
      <c r="M133" s="33">
        <v>2014</v>
      </c>
    </row>
    <row r="134" spans="1:13" customFormat="1" ht="15" x14ac:dyDescent="0.25">
      <c r="A134" s="14"/>
      <c r="B134" s="44"/>
      <c r="C134" s="48" t="s">
        <v>269</v>
      </c>
      <c r="D134" s="48"/>
      <c r="E134" s="48"/>
      <c r="F134" s="48"/>
      <c r="G134" s="48"/>
      <c r="H134" s="48"/>
      <c r="I134" s="48"/>
      <c r="J134" s="45"/>
      <c r="K134" s="45"/>
      <c r="L134" s="45"/>
      <c r="M134" s="45"/>
    </row>
    <row r="135" spans="1:13" customFormat="1" ht="15" x14ac:dyDescent="0.25">
      <c r="A135" s="43"/>
      <c r="B135" s="44"/>
      <c r="C135" s="49"/>
      <c r="D135" s="49"/>
      <c r="E135" s="49"/>
      <c r="F135" s="49"/>
      <c r="G135" s="49"/>
      <c r="H135" s="49"/>
      <c r="I135" s="49"/>
      <c r="J135" s="46"/>
      <c r="K135" s="46"/>
      <c r="L135" s="46"/>
      <c r="M135" s="46"/>
    </row>
    <row r="136" spans="1:13" customFormat="1" ht="33.75" customHeight="1" x14ac:dyDescent="0.25">
      <c r="A136" s="50">
        <f>A131+1</f>
        <v>26</v>
      </c>
      <c r="B136" s="50" t="s">
        <v>271</v>
      </c>
      <c r="C136" s="56" t="s">
        <v>272</v>
      </c>
      <c r="D136" s="36" t="s">
        <v>273</v>
      </c>
      <c r="E136" s="58" t="s">
        <v>274</v>
      </c>
      <c r="F136" s="26" t="s">
        <v>340</v>
      </c>
      <c r="G136" s="37">
        <v>0.84</v>
      </c>
      <c r="H136" s="37">
        <v>0.84</v>
      </c>
      <c r="I136" s="37">
        <v>488</v>
      </c>
      <c r="J136" s="37">
        <v>2.9</v>
      </c>
      <c r="K136" s="37">
        <v>610</v>
      </c>
      <c r="L136" s="37">
        <v>14.27</v>
      </c>
      <c r="M136" s="31">
        <v>2016</v>
      </c>
    </row>
    <row r="137" spans="1:13" customFormat="1" ht="28.5" customHeight="1" x14ac:dyDescent="0.25">
      <c r="A137" s="50"/>
      <c r="B137" s="50"/>
      <c r="C137" s="56"/>
      <c r="D137" s="36" t="s">
        <v>275</v>
      </c>
      <c r="E137" s="58"/>
      <c r="F137" s="26" t="s">
        <v>340</v>
      </c>
      <c r="G137" s="37">
        <v>0.84</v>
      </c>
      <c r="H137" s="37">
        <v>0.84</v>
      </c>
      <c r="I137" s="37">
        <v>488</v>
      </c>
      <c r="J137" s="26">
        <v>51.8</v>
      </c>
      <c r="K137" s="37">
        <v>610</v>
      </c>
      <c r="L137" s="37">
        <v>14.27</v>
      </c>
      <c r="M137" s="31">
        <v>2016</v>
      </c>
    </row>
    <row r="138" spans="1:13" customFormat="1" ht="15" x14ac:dyDescent="0.25">
      <c r="A138" s="50"/>
      <c r="B138" s="50"/>
      <c r="C138" s="56"/>
      <c r="D138" s="57" t="s">
        <v>276</v>
      </c>
      <c r="E138" s="58"/>
      <c r="F138" s="26" t="s">
        <v>340</v>
      </c>
      <c r="G138" s="26">
        <v>0.84</v>
      </c>
      <c r="H138" s="26">
        <v>0.84</v>
      </c>
      <c r="I138" s="26">
        <v>488</v>
      </c>
      <c r="J138" s="26">
        <v>98.6</v>
      </c>
      <c r="K138" s="38">
        <v>610</v>
      </c>
      <c r="L138" s="38">
        <v>14.27</v>
      </c>
      <c r="M138" s="31">
        <v>2016</v>
      </c>
    </row>
    <row r="139" spans="1:13" customFormat="1" ht="15" x14ac:dyDescent="0.25">
      <c r="A139" s="50"/>
      <c r="B139" s="50"/>
      <c r="C139" s="56"/>
      <c r="D139" s="57"/>
      <c r="E139" s="58"/>
      <c r="F139" s="26" t="s">
        <v>340</v>
      </c>
      <c r="G139" s="26">
        <v>0.84</v>
      </c>
      <c r="H139" s="26">
        <v>0.84</v>
      </c>
      <c r="I139" s="26">
        <v>488</v>
      </c>
      <c r="J139" s="26">
        <v>2.1</v>
      </c>
      <c r="K139" s="38">
        <v>377</v>
      </c>
      <c r="L139" s="38">
        <v>12</v>
      </c>
      <c r="M139" s="31">
        <v>2016</v>
      </c>
    </row>
    <row r="140" spans="1:13" customFormat="1" ht="18.75" customHeight="1" x14ac:dyDescent="0.25">
      <c r="A140" s="50"/>
      <c r="B140" s="50"/>
      <c r="C140" s="56"/>
      <c r="D140" s="57"/>
      <c r="E140" s="58"/>
      <c r="F140" s="26" t="s">
        <v>340</v>
      </c>
      <c r="G140" s="26">
        <v>0.84</v>
      </c>
      <c r="H140" s="26">
        <v>0.84</v>
      </c>
      <c r="I140" s="26">
        <v>488</v>
      </c>
      <c r="J140" s="26">
        <v>6</v>
      </c>
      <c r="K140" s="38">
        <v>57</v>
      </c>
      <c r="L140" s="38">
        <v>5</v>
      </c>
      <c r="M140" s="31">
        <v>2016</v>
      </c>
    </row>
    <row r="141" spans="1:13" customFormat="1" ht="15" x14ac:dyDescent="0.25">
      <c r="A141" s="50"/>
      <c r="B141" s="50"/>
      <c r="C141" s="56"/>
      <c r="D141" s="57"/>
      <c r="E141" s="58"/>
      <c r="F141" s="26" t="s">
        <v>340</v>
      </c>
      <c r="G141" s="26">
        <v>0.84</v>
      </c>
      <c r="H141" s="26">
        <v>0.84</v>
      </c>
      <c r="I141" s="26">
        <v>488</v>
      </c>
      <c r="J141" s="26">
        <v>1</v>
      </c>
      <c r="K141" s="38">
        <v>45</v>
      </c>
      <c r="L141" s="38">
        <v>5</v>
      </c>
      <c r="M141" s="31">
        <v>2016</v>
      </c>
    </row>
    <row r="142" spans="1:13" customFormat="1" ht="15" x14ac:dyDescent="0.25">
      <c r="A142" s="50"/>
      <c r="B142" s="50"/>
      <c r="C142" s="56"/>
      <c r="D142" s="57"/>
      <c r="E142" s="58"/>
      <c r="F142" s="26" t="s">
        <v>340</v>
      </c>
      <c r="G142" s="26">
        <v>0.84</v>
      </c>
      <c r="H142" s="26">
        <v>0.84</v>
      </c>
      <c r="I142" s="26">
        <v>488</v>
      </c>
      <c r="J142" s="26">
        <v>0.9</v>
      </c>
      <c r="K142" s="38">
        <v>32</v>
      </c>
      <c r="L142" s="38">
        <v>4.5</v>
      </c>
      <c r="M142" s="31">
        <v>2016</v>
      </c>
    </row>
    <row r="143" spans="1:13" customFormat="1" ht="15" x14ac:dyDescent="0.25">
      <c r="A143" s="50"/>
      <c r="B143" s="50"/>
      <c r="C143" s="56"/>
      <c r="D143" s="57"/>
      <c r="E143" s="58"/>
      <c r="F143" s="26" t="s">
        <v>340</v>
      </c>
      <c r="G143" s="26">
        <v>0.84</v>
      </c>
      <c r="H143" s="26">
        <v>0.84</v>
      </c>
      <c r="I143" s="26">
        <v>488</v>
      </c>
      <c r="J143" s="26">
        <v>0.2</v>
      </c>
      <c r="K143" s="38">
        <v>25</v>
      </c>
      <c r="L143" s="38">
        <v>4.5</v>
      </c>
      <c r="M143" s="31">
        <v>2016</v>
      </c>
    </row>
    <row r="144" spans="1:13" customFormat="1" ht="29.25" customHeight="1" x14ac:dyDescent="0.25">
      <c r="A144" s="50"/>
      <c r="B144" s="50"/>
      <c r="C144" s="56"/>
      <c r="D144" s="39" t="s">
        <v>277</v>
      </c>
      <c r="E144" s="58"/>
      <c r="F144" s="26" t="s">
        <v>340</v>
      </c>
      <c r="G144" s="26">
        <v>0.84</v>
      </c>
      <c r="H144" s="26">
        <v>0.84</v>
      </c>
      <c r="I144" s="26">
        <v>488</v>
      </c>
      <c r="J144" s="26">
        <v>0.3</v>
      </c>
      <c r="K144" s="38">
        <v>610</v>
      </c>
      <c r="L144" s="38">
        <v>14.27</v>
      </c>
      <c r="M144" s="31">
        <v>2016</v>
      </c>
    </row>
    <row r="145" spans="1:13" customFormat="1" ht="15" customHeight="1" x14ac:dyDescent="0.25">
      <c r="A145" s="50"/>
      <c r="B145" s="50"/>
      <c r="C145" s="56"/>
      <c r="D145" s="57" t="s">
        <v>278</v>
      </c>
      <c r="E145" s="58"/>
      <c r="F145" s="26" t="s">
        <v>340</v>
      </c>
      <c r="G145" s="26">
        <v>0.84</v>
      </c>
      <c r="H145" s="26">
        <v>0.84</v>
      </c>
      <c r="I145" s="26">
        <v>488</v>
      </c>
      <c r="J145" s="26">
        <v>65</v>
      </c>
      <c r="K145" s="38">
        <v>610</v>
      </c>
      <c r="L145" s="38">
        <v>14.27</v>
      </c>
      <c r="M145" s="31">
        <v>2016</v>
      </c>
    </row>
    <row r="146" spans="1:13" customFormat="1" ht="15" x14ac:dyDescent="0.25">
      <c r="A146" s="50"/>
      <c r="B146" s="50"/>
      <c r="C146" s="56"/>
      <c r="D146" s="57"/>
      <c r="E146" s="58"/>
      <c r="F146" s="26" t="s">
        <v>340</v>
      </c>
      <c r="G146" s="26">
        <v>0.84</v>
      </c>
      <c r="H146" s="26">
        <v>0.84</v>
      </c>
      <c r="I146" s="26">
        <v>488</v>
      </c>
      <c r="J146" s="26">
        <v>6</v>
      </c>
      <c r="K146" s="38">
        <v>57</v>
      </c>
      <c r="L146" s="38">
        <v>5</v>
      </c>
      <c r="M146" s="31">
        <v>2016</v>
      </c>
    </row>
    <row r="147" spans="1:13" customFormat="1" ht="15" x14ac:dyDescent="0.25">
      <c r="A147" s="50"/>
      <c r="B147" s="50"/>
      <c r="C147" s="56"/>
      <c r="D147" s="57"/>
      <c r="E147" s="58"/>
      <c r="F147" s="26" t="s">
        <v>340</v>
      </c>
      <c r="G147" s="26">
        <v>0.84</v>
      </c>
      <c r="H147" s="26">
        <v>0.84</v>
      </c>
      <c r="I147" s="26">
        <v>488</v>
      </c>
      <c r="J147" s="26">
        <v>1</v>
      </c>
      <c r="K147" s="38">
        <v>45</v>
      </c>
      <c r="L147" s="38">
        <v>5</v>
      </c>
      <c r="M147" s="31">
        <v>2016</v>
      </c>
    </row>
    <row r="148" spans="1:13" customFormat="1" ht="15" x14ac:dyDescent="0.25">
      <c r="A148" s="50"/>
      <c r="B148" s="50"/>
      <c r="C148" s="56"/>
      <c r="D148" s="57"/>
      <c r="E148" s="58"/>
      <c r="F148" s="26" t="s">
        <v>340</v>
      </c>
      <c r="G148" s="26">
        <v>0.84</v>
      </c>
      <c r="H148" s="26">
        <v>0.84</v>
      </c>
      <c r="I148" s="26">
        <v>488</v>
      </c>
      <c r="J148" s="26">
        <v>0.9</v>
      </c>
      <c r="K148" s="38">
        <v>32</v>
      </c>
      <c r="L148" s="38">
        <v>4.5</v>
      </c>
      <c r="M148" s="31">
        <v>2016</v>
      </c>
    </row>
    <row r="149" spans="1:13" customFormat="1" ht="15" x14ac:dyDescent="0.25">
      <c r="A149" s="50"/>
      <c r="B149" s="50"/>
      <c r="C149" s="56"/>
      <c r="D149" s="57"/>
      <c r="E149" s="58"/>
      <c r="F149" s="26" t="s">
        <v>340</v>
      </c>
      <c r="G149" s="26">
        <v>0.84</v>
      </c>
      <c r="H149" s="26">
        <v>0.84</v>
      </c>
      <c r="I149" s="26">
        <v>488</v>
      </c>
      <c r="J149" s="26">
        <v>0.2</v>
      </c>
      <c r="K149" s="38">
        <v>25</v>
      </c>
      <c r="L149" s="38">
        <v>4.5</v>
      </c>
      <c r="M149" s="31">
        <v>2016</v>
      </c>
    </row>
    <row r="150" spans="1:13" customFormat="1" ht="23.25" customHeight="1" x14ac:dyDescent="0.25">
      <c r="A150" s="50"/>
      <c r="B150" s="50"/>
      <c r="C150" s="56"/>
      <c r="D150" s="39" t="s">
        <v>279</v>
      </c>
      <c r="E150" s="58"/>
      <c r="F150" s="26" t="s">
        <v>340</v>
      </c>
      <c r="G150" s="26">
        <v>0.84</v>
      </c>
      <c r="H150" s="26">
        <v>0.84</v>
      </c>
      <c r="I150" s="26">
        <v>488</v>
      </c>
      <c r="J150" s="26">
        <v>0.3</v>
      </c>
      <c r="K150" s="38">
        <v>610</v>
      </c>
      <c r="L150" s="38">
        <v>14.27</v>
      </c>
      <c r="M150" s="31">
        <v>2016</v>
      </c>
    </row>
    <row r="151" spans="1:13" customFormat="1" ht="15" customHeight="1" x14ac:dyDescent="0.25">
      <c r="A151" s="50">
        <f>A136+1</f>
        <v>27</v>
      </c>
      <c r="B151" s="50" t="s">
        <v>280</v>
      </c>
      <c r="C151" s="56" t="s">
        <v>281</v>
      </c>
      <c r="D151" s="57" t="s">
        <v>282</v>
      </c>
      <c r="E151" s="57" t="s">
        <v>283</v>
      </c>
      <c r="F151" s="26" t="s">
        <v>340</v>
      </c>
      <c r="G151" s="26">
        <v>0.84</v>
      </c>
      <c r="H151" s="26">
        <v>0.84</v>
      </c>
      <c r="I151" s="26">
        <v>488</v>
      </c>
      <c r="J151" s="26">
        <v>3.7</v>
      </c>
      <c r="K151" s="38">
        <v>508</v>
      </c>
      <c r="L151" s="38">
        <v>12.7</v>
      </c>
      <c r="M151" s="31">
        <v>2016</v>
      </c>
    </row>
    <row r="152" spans="1:13" customFormat="1" ht="15" x14ac:dyDescent="0.25">
      <c r="A152" s="50"/>
      <c r="B152" s="50"/>
      <c r="C152" s="56"/>
      <c r="D152" s="57"/>
      <c r="E152" s="57"/>
      <c r="F152" s="26" t="s">
        <v>340</v>
      </c>
      <c r="G152" s="26">
        <v>0.84</v>
      </c>
      <c r="H152" s="26">
        <v>0.84</v>
      </c>
      <c r="I152" s="26">
        <v>488</v>
      </c>
      <c r="J152" s="26">
        <v>21.3</v>
      </c>
      <c r="K152" s="38">
        <v>377</v>
      </c>
      <c r="L152" s="38">
        <v>12</v>
      </c>
      <c r="M152" s="31">
        <v>2016</v>
      </c>
    </row>
    <row r="153" spans="1:13" customFormat="1" ht="15" x14ac:dyDescent="0.25">
      <c r="A153" s="50"/>
      <c r="B153" s="50"/>
      <c r="C153" s="56"/>
      <c r="D153" s="57"/>
      <c r="E153" s="57"/>
      <c r="F153" s="26" t="s">
        <v>340</v>
      </c>
      <c r="G153" s="26">
        <v>0.84</v>
      </c>
      <c r="H153" s="26">
        <v>0.84</v>
      </c>
      <c r="I153" s="26">
        <v>488</v>
      </c>
      <c r="J153" s="26">
        <v>0.2</v>
      </c>
      <c r="K153" s="38">
        <v>57</v>
      </c>
      <c r="L153" s="38">
        <v>5</v>
      </c>
      <c r="M153" s="31">
        <v>2016</v>
      </c>
    </row>
    <row r="154" spans="1:13" customFormat="1" ht="15" x14ac:dyDescent="0.25">
      <c r="A154" s="50"/>
      <c r="B154" s="50"/>
      <c r="C154" s="56"/>
      <c r="D154" s="57"/>
      <c r="E154" s="57"/>
      <c r="F154" s="26" t="s">
        <v>340</v>
      </c>
      <c r="G154" s="26">
        <v>0.84</v>
      </c>
      <c r="H154" s="26">
        <v>0.84</v>
      </c>
      <c r="I154" s="26">
        <v>488</v>
      </c>
      <c r="J154" s="26">
        <v>3.8</v>
      </c>
      <c r="K154" s="38">
        <v>32</v>
      </c>
      <c r="L154" s="38">
        <v>4.5</v>
      </c>
      <c r="M154" s="31">
        <v>2016</v>
      </c>
    </row>
    <row r="155" spans="1:13" customFormat="1" ht="15" customHeight="1" x14ac:dyDescent="0.25">
      <c r="A155" s="50"/>
      <c r="B155" s="50"/>
      <c r="C155" s="56"/>
      <c r="D155" s="57"/>
      <c r="E155" s="57"/>
      <c r="F155" s="26" t="s">
        <v>340</v>
      </c>
      <c r="G155" s="26">
        <v>0.84</v>
      </c>
      <c r="H155" s="26">
        <v>0.84</v>
      </c>
      <c r="I155" s="26">
        <v>488</v>
      </c>
      <c r="J155" s="26">
        <v>0.3</v>
      </c>
      <c r="K155" s="38">
        <v>25</v>
      </c>
      <c r="L155" s="38">
        <v>4.5</v>
      </c>
      <c r="M155" s="31">
        <v>2016</v>
      </c>
    </row>
    <row r="156" spans="1:13" customFormat="1" ht="15" x14ac:dyDescent="0.25">
      <c r="A156" s="50"/>
      <c r="B156" s="50"/>
      <c r="C156" s="56"/>
      <c r="D156" s="57" t="s">
        <v>284</v>
      </c>
      <c r="E156" s="57"/>
      <c r="F156" s="26" t="s">
        <v>340</v>
      </c>
      <c r="G156" s="26">
        <v>0.84</v>
      </c>
      <c r="H156" s="26">
        <v>0.84</v>
      </c>
      <c r="I156" s="26">
        <v>488</v>
      </c>
      <c r="J156" s="26">
        <v>0.5</v>
      </c>
      <c r="K156" s="38">
        <v>377</v>
      </c>
      <c r="L156" s="38">
        <v>12</v>
      </c>
      <c r="M156" s="31">
        <v>2016</v>
      </c>
    </row>
    <row r="157" spans="1:13" customFormat="1" ht="15" customHeight="1" x14ac:dyDescent="0.25">
      <c r="A157" s="50"/>
      <c r="B157" s="50"/>
      <c r="C157" s="56"/>
      <c r="D157" s="57"/>
      <c r="E157" s="57"/>
      <c r="F157" s="26" t="s">
        <v>340</v>
      </c>
      <c r="G157" s="26">
        <v>0.84</v>
      </c>
      <c r="H157" s="26">
        <v>0.84</v>
      </c>
      <c r="I157" s="26">
        <v>488</v>
      </c>
      <c r="J157" s="26">
        <v>19.8</v>
      </c>
      <c r="K157" s="38">
        <v>159</v>
      </c>
      <c r="L157" s="38">
        <v>7</v>
      </c>
      <c r="M157" s="31">
        <v>2016</v>
      </c>
    </row>
    <row r="158" spans="1:13" customFormat="1" ht="15" x14ac:dyDescent="0.25">
      <c r="A158" s="50"/>
      <c r="B158" s="50"/>
      <c r="C158" s="56"/>
      <c r="D158" s="57"/>
      <c r="E158" s="57"/>
      <c r="F158" s="26" t="s">
        <v>340</v>
      </c>
      <c r="G158" s="26">
        <v>0.84</v>
      </c>
      <c r="H158" s="26">
        <v>0.84</v>
      </c>
      <c r="I158" s="26">
        <v>488</v>
      </c>
      <c r="J158" s="26">
        <v>0.1</v>
      </c>
      <c r="K158" s="38">
        <v>25</v>
      </c>
      <c r="L158" s="38">
        <v>4.5</v>
      </c>
      <c r="M158" s="31">
        <v>2016</v>
      </c>
    </row>
    <row r="159" spans="1:13" ht="12" x14ac:dyDescent="0.25">
      <c r="A159" s="50"/>
      <c r="B159" s="50"/>
      <c r="C159" s="56"/>
      <c r="D159" s="57" t="s">
        <v>285</v>
      </c>
      <c r="E159" s="57"/>
      <c r="F159" s="26" t="s">
        <v>340</v>
      </c>
      <c r="G159" s="26">
        <v>0.84</v>
      </c>
      <c r="H159" s="26">
        <v>0.84</v>
      </c>
      <c r="I159" s="26">
        <v>488</v>
      </c>
      <c r="J159" s="26">
        <v>10.199999999999999</v>
      </c>
      <c r="K159" s="38">
        <v>32</v>
      </c>
      <c r="L159" s="38">
        <v>4.5</v>
      </c>
      <c r="M159" s="31">
        <v>2016</v>
      </c>
    </row>
    <row r="160" spans="1:13" ht="12" x14ac:dyDescent="0.25">
      <c r="A160" s="50"/>
      <c r="B160" s="50"/>
      <c r="C160" s="56"/>
      <c r="D160" s="57"/>
      <c r="E160" s="57"/>
      <c r="F160" s="26" t="s">
        <v>340</v>
      </c>
      <c r="G160" s="26">
        <v>0.84</v>
      </c>
      <c r="H160" s="26">
        <v>0.84</v>
      </c>
      <c r="I160" s="26">
        <v>488</v>
      </c>
      <c r="J160" s="26">
        <v>0.2</v>
      </c>
      <c r="K160" s="38">
        <v>25</v>
      </c>
      <c r="L160" s="38">
        <v>4.5</v>
      </c>
      <c r="M160" s="31">
        <v>2016</v>
      </c>
    </row>
    <row r="161" spans="1:13" ht="11.25" customHeight="1" x14ac:dyDescent="0.25">
      <c r="A161" s="50">
        <f>A151+1</f>
        <v>28</v>
      </c>
      <c r="B161" s="50" t="s">
        <v>286</v>
      </c>
      <c r="C161" s="56" t="s">
        <v>287</v>
      </c>
      <c r="D161" s="57" t="s">
        <v>288</v>
      </c>
      <c r="E161" s="57" t="s">
        <v>283</v>
      </c>
      <c r="F161" s="26" t="s">
        <v>340</v>
      </c>
      <c r="G161" s="26">
        <v>0.84</v>
      </c>
      <c r="H161" s="26">
        <v>0.84</v>
      </c>
      <c r="I161" s="26">
        <v>488</v>
      </c>
      <c r="J161" s="26">
        <v>3.7</v>
      </c>
      <c r="K161" s="38">
        <v>508</v>
      </c>
      <c r="L161" s="38">
        <v>12.7</v>
      </c>
      <c r="M161" s="31">
        <v>2016</v>
      </c>
    </row>
    <row r="162" spans="1:13" ht="12" x14ac:dyDescent="0.25">
      <c r="A162" s="50"/>
      <c r="B162" s="50"/>
      <c r="C162" s="56"/>
      <c r="D162" s="57"/>
      <c r="E162" s="57"/>
      <c r="F162" s="26" t="s">
        <v>340</v>
      </c>
      <c r="G162" s="26">
        <v>0.84</v>
      </c>
      <c r="H162" s="26">
        <v>0.84</v>
      </c>
      <c r="I162" s="26">
        <v>488</v>
      </c>
      <c r="J162" s="26">
        <v>21.3</v>
      </c>
      <c r="K162" s="38">
        <v>377</v>
      </c>
      <c r="L162" s="38">
        <v>12</v>
      </c>
      <c r="M162" s="31">
        <v>2016</v>
      </c>
    </row>
    <row r="163" spans="1:13" ht="12" x14ac:dyDescent="0.25">
      <c r="A163" s="50"/>
      <c r="B163" s="50"/>
      <c r="C163" s="56"/>
      <c r="D163" s="57"/>
      <c r="E163" s="57"/>
      <c r="F163" s="26" t="s">
        <v>340</v>
      </c>
      <c r="G163" s="26">
        <v>0.84</v>
      </c>
      <c r="H163" s="26">
        <v>0.84</v>
      </c>
      <c r="I163" s="26">
        <v>488</v>
      </c>
      <c r="J163" s="26">
        <v>0.2</v>
      </c>
      <c r="K163" s="38">
        <v>57</v>
      </c>
      <c r="L163" s="38">
        <v>5</v>
      </c>
      <c r="M163" s="31">
        <v>2016</v>
      </c>
    </row>
    <row r="164" spans="1:13" ht="12" x14ac:dyDescent="0.25">
      <c r="A164" s="50"/>
      <c r="B164" s="50"/>
      <c r="C164" s="56"/>
      <c r="D164" s="57"/>
      <c r="E164" s="57"/>
      <c r="F164" s="26" t="s">
        <v>340</v>
      </c>
      <c r="G164" s="26">
        <v>0.84</v>
      </c>
      <c r="H164" s="26">
        <v>0.84</v>
      </c>
      <c r="I164" s="26">
        <v>488</v>
      </c>
      <c r="J164" s="26">
        <v>3.8</v>
      </c>
      <c r="K164" s="38">
        <v>32</v>
      </c>
      <c r="L164" s="38">
        <v>4.5</v>
      </c>
      <c r="M164" s="31">
        <v>2016</v>
      </c>
    </row>
    <row r="165" spans="1:13" ht="12" x14ac:dyDescent="0.25">
      <c r="A165" s="50"/>
      <c r="B165" s="50"/>
      <c r="C165" s="56"/>
      <c r="D165" s="57"/>
      <c r="E165" s="57"/>
      <c r="F165" s="26" t="s">
        <v>340</v>
      </c>
      <c r="G165" s="26">
        <v>0.84</v>
      </c>
      <c r="H165" s="26">
        <v>0.84</v>
      </c>
      <c r="I165" s="26">
        <v>488</v>
      </c>
      <c r="J165" s="26">
        <v>0.3</v>
      </c>
      <c r="K165" s="38">
        <v>25</v>
      </c>
      <c r="L165" s="38">
        <v>4.5</v>
      </c>
      <c r="M165" s="31">
        <v>2016</v>
      </c>
    </row>
    <row r="166" spans="1:13" ht="12" x14ac:dyDescent="0.25">
      <c r="A166" s="50"/>
      <c r="B166" s="50"/>
      <c r="C166" s="56"/>
      <c r="D166" s="57" t="s">
        <v>289</v>
      </c>
      <c r="E166" s="57"/>
      <c r="F166" s="26" t="s">
        <v>340</v>
      </c>
      <c r="G166" s="26">
        <v>0.84</v>
      </c>
      <c r="H166" s="26">
        <v>0.84</v>
      </c>
      <c r="I166" s="26">
        <v>488</v>
      </c>
      <c r="J166" s="26">
        <v>0.2</v>
      </c>
      <c r="K166" s="38">
        <v>377</v>
      </c>
      <c r="L166" s="38">
        <v>12</v>
      </c>
      <c r="M166" s="31">
        <v>2016</v>
      </c>
    </row>
    <row r="167" spans="1:13" ht="12" x14ac:dyDescent="0.25">
      <c r="A167" s="50"/>
      <c r="B167" s="50"/>
      <c r="C167" s="56"/>
      <c r="D167" s="57"/>
      <c r="E167" s="57"/>
      <c r="F167" s="26" t="s">
        <v>340</v>
      </c>
      <c r="G167" s="26">
        <v>0.84</v>
      </c>
      <c r="H167" s="26">
        <v>0.84</v>
      </c>
      <c r="I167" s="26">
        <v>488</v>
      </c>
      <c r="J167" s="26">
        <v>0.1</v>
      </c>
      <c r="K167" s="38">
        <v>273</v>
      </c>
      <c r="L167" s="38">
        <v>10</v>
      </c>
      <c r="M167" s="31">
        <v>2016</v>
      </c>
    </row>
    <row r="168" spans="1:13" ht="11.25" customHeight="1" x14ac:dyDescent="0.25">
      <c r="A168" s="50"/>
      <c r="B168" s="50"/>
      <c r="C168" s="56"/>
      <c r="D168" s="57"/>
      <c r="E168" s="57"/>
      <c r="F168" s="26" t="s">
        <v>340</v>
      </c>
      <c r="G168" s="26">
        <v>0.84</v>
      </c>
      <c r="H168" s="26">
        <v>0.84</v>
      </c>
      <c r="I168" s="26">
        <v>488</v>
      </c>
      <c r="J168" s="26">
        <v>19.5</v>
      </c>
      <c r="K168" s="38">
        <v>159</v>
      </c>
      <c r="L168" s="38">
        <v>7</v>
      </c>
      <c r="M168" s="31">
        <v>2016</v>
      </c>
    </row>
    <row r="169" spans="1:13" ht="12" x14ac:dyDescent="0.25">
      <c r="A169" s="50"/>
      <c r="B169" s="50"/>
      <c r="C169" s="56"/>
      <c r="D169" s="57"/>
      <c r="E169" s="57"/>
      <c r="F169" s="26" t="s">
        <v>340</v>
      </c>
      <c r="G169" s="26">
        <v>0.84</v>
      </c>
      <c r="H169" s="26">
        <v>0.84</v>
      </c>
      <c r="I169" s="26">
        <v>488</v>
      </c>
      <c r="J169" s="26">
        <v>0.1</v>
      </c>
      <c r="K169" s="38">
        <v>25</v>
      </c>
      <c r="L169" s="38">
        <v>4.5</v>
      </c>
      <c r="M169" s="31">
        <v>2016</v>
      </c>
    </row>
    <row r="170" spans="1:13" ht="12" x14ac:dyDescent="0.25">
      <c r="A170" s="50"/>
      <c r="B170" s="50"/>
      <c r="C170" s="56"/>
      <c r="D170" s="57" t="s">
        <v>290</v>
      </c>
      <c r="E170" s="57"/>
      <c r="F170" s="26" t="s">
        <v>340</v>
      </c>
      <c r="G170" s="26">
        <v>0.84</v>
      </c>
      <c r="H170" s="26">
        <v>0.84</v>
      </c>
      <c r="I170" s="26">
        <v>488</v>
      </c>
      <c r="J170" s="26">
        <v>10.199999999999999</v>
      </c>
      <c r="K170" s="38">
        <v>32</v>
      </c>
      <c r="L170" s="38">
        <v>4.5</v>
      </c>
      <c r="M170" s="31">
        <v>2016</v>
      </c>
    </row>
    <row r="171" spans="1:13" ht="12" x14ac:dyDescent="0.25">
      <c r="A171" s="50"/>
      <c r="B171" s="50"/>
      <c r="C171" s="56"/>
      <c r="D171" s="57"/>
      <c r="E171" s="57"/>
      <c r="F171" s="26" t="s">
        <v>340</v>
      </c>
      <c r="G171" s="26">
        <v>0.84</v>
      </c>
      <c r="H171" s="26">
        <v>0.84</v>
      </c>
      <c r="I171" s="26">
        <v>488</v>
      </c>
      <c r="J171" s="26">
        <v>0.2</v>
      </c>
      <c r="K171" s="38">
        <v>25</v>
      </c>
      <c r="L171" s="38">
        <v>4.5</v>
      </c>
      <c r="M171" s="31">
        <v>2016</v>
      </c>
    </row>
    <row r="172" spans="1:13" ht="12" x14ac:dyDescent="0.25">
      <c r="A172" s="50">
        <f>A161+1</f>
        <v>29</v>
      </c>
      <c r="B172" s="50" t="s">
        <v>341</v>
      </c>
      <c r="C172" s="56" t="s">
        <v>342</v>
      </c>
      <c r="D172" s="55" t="s">
        <v>343</v>
      </c>
      <c r="E172" s="57" t="s">
        <v>344</v>
      </c>
      <c r="F172" s="26" t="s">
        <v>340</v>
      </c>
      <c r="G172" s="26">
        <v>0.84</v>
      </c>
      <c r="H172" s="26">
        <v>0.84</v>
      </c>
      <c r="I172" s="26">
        <v>488</v>
      </c>
      <c r="J172" s="30">
        <v>6.3</v>
      </c>
      <c r="K172" s="30">
        <v>630</v>
      </c>
      <c r="L172" s="30">
        <v>12</v>
      </c>
      <c r="M172" s="31">
        <v>2016</v>
      </c>
    </row>
    <row r="173" spans="1:13" ht="12" x14ac:dyDescent="0.25">
      <c r="A173" s="50"/>
      <c r="B173" s="50"/>
      <c r="C173" s="56"/>
      <c r="D173" s="55"/>
      <c r="E173" s="57"/>
      <c r="F173" s="26" t="s">
        <v>340</v>
      </c>
      <c r="G173" s="26">
        <v>0.84</v>
      </c>
      <c r="H173" s="26">
        <v>0.84</v>
      </c>
      <c r="I173" s="26">
        <v>488</v>
      </c>
      <c r="J173" s="30">
        <v>2</v>
      </c>
      <c r="K173" s="30">
        <v>426</v>
      </c>
      <c r="L173" s="30">
        <v>12</v>
      </c>
      <c r="M173" s="31">
        <v>2016</v>
      </c>
    </row>
    <row r="174" spans="1:13" ht="12" x14ac:dyDescent="0.25">
      <c r="A174" s="50"/>
      <c r="B174" s="50"/>
      <c r="C174" s="56"/>
      <c r="D174" s="55"/>
      <c r="E174" s="57"/>
      <c r="F174" s="26" t="s">
        <v>340</v>
      </c>
      <c r="G174" s="26">
        <v>0.84</v>
      </c>
      <c r="H174" s="26">
        <v>0.84</v>
      </c>
      <c r="I174" s="26">
        <v>488</v>
      </c>
      <c r="J174" s="30">
        <v>0.3</v>
      </c>
      <c r="K174" s="30">
        <v>57</v>
      </c>
      <c r="L174" s="30">
        <v>5</v>
      </c>
      <c r="M174" s="31">
        <v>2016</v>
      </c>
    </row>
    <row r="175" spans="1:13" ht="12" x14ac:dyDescent="0.25">
      <c r="A175" s="50"/>
      <c r="B175" s="50"/>
      <c r="C175" s="56"/>
      <c r="D175" s="55"/>
      <c r="E175" s="57"/>
      <c r="F175" s="26" t="s">
        <v>340</v>
      </c>
      <c r="G175" s="26">
        <v>0.84</v>
      </c>
      <c r="H175" s="26">
        <v>0.84</v>
      </c>
      <c r="I175" s="26">
        <v>488</v>
      </c>
      <c r="J175" s="30">
        <v>0.7</v>
      </c>
      <c r="K175" s="30">
        <v>25</v>
      </c>
      <c r="L175" s="30">
        <v>4.5</v>
      </c>
      <c r="M175" s="31">
        <v>2016</v>
      </c>
    </row>
    <row r="176" spans="1:13" ht="12" x14ac:dyDescent="0.25">
      <c r="A176" s="50"/>
      <c r="B176" s="50"/>
      <c r="C176" s="56"/>
      <c r="D176" s="57" t="s">
        <v>345</v>
      </c>
      <c r="E176" s="57"/>
      <c r="F176" s="26" t="s">
        <v>340</v>
      </c>
      <c r="G176" s="26">
        <v>0.84</v>
      </c>
      <c r="H176" s="26">
        <v>0.84</v>
      </c>
      <c r="I176" s="26">
        <v>488</v>
      </c>
      <c r="J176" s="26">
        <v>10.9</v>
      </c>
      <c r="K176" s="38">
        <v>630</v>
      </c>
      <c r="L176" s="38">
        <v>12</v>
      </c>
      <c r="M176" s="31">
        <v>2016</v>
      </c>
    </row>
    <row r="177" spans="1:13" ht="12" x14ac:dyDescent="0.25">
      <c r="A177" s="50"/>
      <c r="B177" s="50"/>
      <c r="C177" s="56"/>
      <c r="D177" s="57"/>
      <c r="E177" s="57"/>
      <c r="F177" s="26" t="s">
        <v>340</v>
      </c>
      <c r="G177" s="26">
        <v>0.84</v>
      </c>
      <c r="H177" s="26">
        <v>0.84</v>
      </c>
      <c r="I177" s="26">
        <v>488</v>
      </c>
      <c r="J177" s="26">
        <v>1.7</v>
      </c>
      <c r="K177" s="38">
        <v>57</v>
      </c>
      <c r="L177" s="38">
        <v>5</v>
      </c>
      <c r="M177" s="31">
        <v>2016</v>
      </c>
    </row>
    <row r="178" spans="1:13" ht="26.25" customHeight="1" x14ac:dyDescent="0.25">
      <c r="A178" s="50"/>
      <c r="B178" s="50"/>
      <c r="C178" s="56"/>
      <c r="D178" s="31" t="s">
        <v>346</v>
      </c>
      <c r="E178" s="57"/>
      <c r="F178" s="26" t="s">
        <v>340</v>
      </c>
      <c r="G178" s="26">
        <v>0.84</v>
      </c>
      <c r="H178" s="26">
        <v>0.84</v>
      </c>
      <c r="I178" s="26">
        <v>488</v>
      </c>
      <c r="J178" s="26">
        <v>12</v>
      </c>
      <c r="K178" s="30">
        <v>630</v>
      </c>
      <c r="L178" s="30">
        <v>12</v>
      </c>
      <c r="M178" s="31">
        <v>2016</v>
      </c>
    </row>
    <row r="179" spans="1:13" ht="12" x14ac:dyDescent="0.25">
      <c r="A179" s="50"/>
      <c r="B179" s="50"/>
      <c r="C179" s="56"/>
      <c r="D179" s="57" t="s">
        <v>347</v>
      </c>
      <c r="E179" s="57"/>
      <c r="F179" s="26" t="s">
        <v>340</v>
      </c>
      <c r="G179" s="26">
        <v>0.84</v>
      </c>
      <c r="H179" s="26">
        <v>0.84</v>
      </c>
      <c r="I179" s="26">
        <v>488</v>
      </c>
      <c r="J179" s="26">
        <v>11.7</v>
      </c>
      <c r="K179" s="38">
        <v>630</v>
      </c>
      <c r="L179" s="38">
        <v>12</v>
      </c>
      <c r="M179" s="31">
        <v>2016</v>
      </c>
    </row>
    <row r="180" spans="1:13" ht="12" x14ac:dyDescent="0.25">
      <c r="A180" s="50"/>
      <c r="B180" s="50"/>
      <c r="C180" s="56"/>
      <c r="D180" s="57"/>
      <c r="E180" s="57"/>
      <c r="F180" s="26" t="s">
        <v>340</v>
      </c>
      <c r="G180" s="26">
        <v>0.84</v>
      </c>
      <c r="H180" s="26">
        <v>0.84</v>
      </c>
      <c r="I180" s="26">
        <v>488</v>
      </c>
      <c r="J180" s="37">
        <v>20.399999999999999</v>
      </c>
      <c r="K180" s="38">
        <v>57</v>
      </c>
      <c r="L180" s="38">
        <v>5</v>
      </c>
      <c r="M180" s="31">
        <v>2016</v>
      </c>
    </row>
    <row r="181" spans="1:13" ht="31.5" customHeight="1" x14ac:dyDescent="0.25">
      <c r="A181" s="50">
        <f>A172+1</f>
        <v>30</v>
      </c>
      <c r="B181" s="50" t="s">
        <v>291</v>
      </c>
      <c r="C181" s="56" t="s">
        <v>292</v>
      </c>
      <c r="D181" s="36" t="s">
        <v>293</v>
      </c>
      <c r="E181" s="55" t="s">
        <v>294</v>
      </c>
      <c r="F181" s="26" t="s">
        <v>340</v>
      </c>
      <c r="G181" s="37">
        <v>0.4</v>
      </c>
      <c r="H181" s="37">
        <v>0.4</v>
      </c>
      <c r="I181" s="26">
        <v>488</v>
      </c>
      <c r="J181" s="26">
        <v>19.899999999999999</v>
      </c>
      <c r="K181" s="37">
        <v>820</v>
      </c>
      <c r="L181" s="37">
        <v>12</v>
      </c>
      <c r="M181" s="31">
        <v>2016</v>
      </c>
    </row>
    <row r="182" spans="1:13" ht="12" x14ac:dyDescent="0.25">
      <c r="A182" s="50"/>
      <c r="B182" s="50"/>
      <c r="C182" s="56"/>
      <c r="D182" s="57" t="s">
        <v>295</v>
      </c>
      <c r="E182" s="55"/>
      <c r="F182" s="26" t="s">
        <v>340</v>
      </c>
      <c r="G182" s="37">
        <v>0.4</v>
      </c>
      <c r="H182" s="37">
        <v>0.4</v>
      </c>
      <c r="I182" s="26">
        <v>488</v>
      </c>
      <c r="J182" s="26">
        <v>84</v>
      </c>
      <c r="K182" s="38">
        <v>820</v>
      </c>
      <c r="L182" s="38">
        <v>12</v>
      </c>
      <c r="M182" s="31">
        <v>2016</v>
      </c>
    </row>
    <row r="183" spans="1:13" ht="12" x14ac:dyDescent="0.25">
      <c r="A183" s="50"/>
      <c r="B183" s="50"/>
      <c r="C183" s="56"/>
      <c r="D183" s="57"/>
      <c r="E183" s="55"/>
      <c r="F183" s="26" t="s">
        <v>340</v>
      </c>
      <c r="G183" s="37">
        <v>0.4</v>
      </c>
      <c r="H183" s="37">
        <v>0.4</v>
      </c>
      <c r="I183" s="26">
        <v>488</v>
      </c>
      <c r="J183" s="26">
        <v>7.2</v>
      </c>
      <c r="K183" s="38">
        <v>377</v>
      </c>
      <c r="L183" s="38">
        <v>9</v>
      </c>
      <c r="M183" s="31">
        <v>2016</v>
      </c>
    </row>
    <row r="184" spans="1:13" ht="12" x14ac:dyDescent="0.25">
      <c r="A184" s="50"/>
      <c r="B184" s="50"/>
      <c r="C184" s="56"/>
      <c r="D184" s="57"/>
      <c r="E184" s="55"/>
      <c r="F184" s="26" t="s">
        <v>340</v>
      </c>
      <c r="G184" s="37">
        <v>0.4</v>
      </c>
      <c r="H184" s="37">
        <v>0.4</v>
      </c>
      <c r="I184" s="26">
        <v>488</v>
      </c>
      <c r="J184" s="26">
        <v>5.6</v>
      </c>
      <c r="K184" s="38">
        <v>325</v>
      </c>
      <c r="L184" s="38">
        <v>8</v>
      </c>
      <c r="M184" s="31">
        <v>2016</v>
      </c>
    </row>
    <row r="185" spans="1:13" ht="11.25" customHeight="1" x14ac:dyDescent="0.25">
      <c r="A185" s="50"/>
      <c r="B185" s="50"/>
      <c r="C185" s="56"/>
      <c r="D185" s="57"/>
      <c r="E185" s="55"/>
      <c r="F185" s="26" t="s">
        <v>340</v>
      </c>
      <c r="G185" s="37">
        <v>0.4</v>
      </c>
      <c r="H185" s="37">
        <v>0.4</v>
      </c>
      <c r="I185" s="26">
        <v>488</v>
      </c>
      <c r="J185" s="26">
        <v>0.9</v>
      </c>
      <c r="K185" s="38">
        <v>57</v>
      </c>
      <c r="L185" s="38">
        <v>5</v>
      </c>
      <c r="M185" s="31">
        <v>2016</v>
      </c>
    </row>
    <row r="186" spans="1:13" ht="12" x14ac:dyDescent="0.25">
      <c r="A186" s="50"/>
      <c r="B186" s="50"/>
      <c r="C186" s="56"/>
      <c r="D186" s="57"/>
      <c r="E186" s="55"/>
      <c r="F186" s="26" t="s">
        <v>340</v>
      </c>
      <c r="G186" s="37">
        <v>0.4</v>
      </c>
      <c r="H186" s="37">
        <v>0.4</v>
      </c>
      <c r="I186" s="26">
        <v>488</v>
      </c>
      <c r="J186" s="26">
        <v>1.5</v>
      </c>
      <c r="K186" s="38">
        <v>45</v>
      </c>
      <c r="L186" s="38">
        <v>5</v>
      </c>
      <c r="M186" s="31">
        <v>2016</v>
      </c>
    </row>
    <row r="187" spans="1:13" ht="12" x14ac:dyDescent="0.25">
      <c r="A187" s="50"/>
      <c r="B187" s="50"/>
      <c r="C187" s="56"/>
      <c r="D187" s="57" t="s">
        <v>296</v>
      </c>
      <c r="E187" s="55"/>
      <c r="F187" s="26" t="s">
        <v>340</v>
      </c>
      <c r="G187" s="37">
        <v>0.4</v>
      </c>
      <c r="H187" s="37">
        <v>0.4</v>
      </c>
      <c r="I187" s="26">
        <v>488</v>
      </c>
      <c r="J187" s="26">
        <v>57.4</v>
      </c>
      <c r="K187" s="38">
        <v>820</v>
      </c>
      <c r="L187" s="38">
        <v>12</v>
      </c>
      <c r="M187" s="31">
        <v>2016</v>
      </c>
    </row>
    <row r="188" spans="1:13" ht="12" x14ac:dyDescent="0.25">
      <c r="A188" s="50"/>
      <c r="B188" s="50"/>
      <c r="C188" s="56"/>
      <c r="D188" s="57"/>
      <c r="E188" s="55"/>
      <c r="F188" s="26" t="s">
        <v>340</v>
      </c>
      <c r="G188" s="37">
        <v>0.4</v>
      </c>
      <c r="H188" s="37">
        <v>0.4</v>
      </c>
      <c r="I188" s="26">
        <v>488</v>
      </c>
      <c r="J188" s="26">
        <v>7.2</v>
      </c>
      <c r="K188" s="38">
        <v>377</v>
      </c>
      <c r="L188" s="38">
        <v>9</v>
      </c>
      <c r="M188" s="31">
        <v>2016</v>
      </c>
    </row>
    <row r="189" spans="1:13" ht="12" x14ac:dyDescent="0.25">
      <c r="A189" s="50"/>
      <c r="B189" s="50"/>
      <c r="C189" s="56"/>
      <c r="D189" s="57"/>
      <c r="E189" s="55"/>
      <c r="F189" s="26" t="s">
        <v>340</v>
      </c>
      <c r="G189" s="37">
        <v>0.4</v>
      </c>
      <c r="H189" s="37">
        <v>0.4</v>
      </c>
      <c r="I189" s="26">
        <v>488</v>
      </c>
      <c r="J189" s="26">
        <v>5.6</v>
      </c>
      <c r="K189" s="38">
        <v>325</v>
      </c>
      <c r="L189" s="38">
        <v>8</v>
      </c>
      <c r="M189" s="31">
        <v>2016</v>
      </c>
    </row>
    <row r="190" spans="1:13" ht="12" x14ac:dyDescent="0.25">
      <c r="A190" s="50"/>
      <c r="B190" s="50"/>
      <c r="C190" s="56"/>
      <c r="D190" s="57"/>
      <c r="E190" s="55"/>
      <c r="F190" s="26" t="s">
        <v>340</v>
      </c>
      <c r="G190" s="37">
        <v>0.4</v>
      </c>
      <c r="H190" s="37">
        <v>0.4</v>
      </c>
      <c r="I190" s="26">
        <v>488</v>
      </c>
      <c r="J190" s="26">
        <v>1</v>
      </c>
      <c r="K190" s="38">
        <v>57</v>
      </c>
      <c r="L190" s="38">
        <v>5</v>
      </c>
      <c r="M190" s="31">
        <v>2016</v>
      </c>
    </row>
    <row r="191" spans="1:13" ht="12" x14ac:dyDescent="0.25">
      <c r="A191" s="50"/>
      <c r="B191" s="50"/>
      <c r="C191" s="56"/>
      <c r="D191" s="57"/>
      <c r="E191" s="55"/>
      <c r="F191" s="26" t="s">
        <v>340</v>
      </c>
      <c r="G191" s="37">
        <v>0.4</v>
      </c>
      <c r="H191" s="37">
        <v>0.4</v>
      </c>
      <c r="I191" s="26">
        <v>488</v>
      </c>
      <c r="J191" s="30">
        <v>1.6</v>
      </c>
      <c r="K191" s="38">
        <v>45</v>
      </c>
      <c r="L191" s="38">
        <v>5</v>
      </c>
      <c r="M191" s="31">
        <v>2016</v>
      </c>
    </row>
    <row r="192" spans="1:13" ht="27" customHeight="1" x14ac:dyDescent="0.25">
      <c r="A192" s="50"/>
      <c r="B192" s="50"/>
      <c r="C192" s="56"/>
      <c r="D192" s="31" t="s">
        <v>297</v>
      </c>
      <c r="E192" s="55"/>
      <c r="F192" s="26" t="s">
        <v>340</v>
      </c>
      <c r="G192" s="37">
        <v>0.4</v>
      </c>
      <c r="H192" s="37">
        <v>0.4</v>
      </c>
      <c r="I192" s="26">
        <v>488</v>
      </c>
      <c r="J192" s="30">
        <v>2.8</v>
      </c>
      <c r="K192" s="30">
        <v>630</v>
      </c>
      <c r="L192" s="30">
        <v>10</v>
      </c>
      <c r="M192" s="31">
        <v>2016</v>
      </c>
    </row>
    <row r="193" spans="1:13" ht="27.75" customHeight="1" x14ac:dyDescent="0.25">
      <c r="A193" s="50"/>
      <c r="B193" s="50"/>
      <c r="C193" s="56"/>
      <c r="D193" s="31" t="s">
        <v>298</v>
      </c>
      <c r="E193" s="55"/>
      <c r="F193" s="26" t="s">
        <v>340</v>
      </c>
      <c r="G193" s="37">
        <v>0.4</v>
      </c>
      <c r="H193" s="37">
        <v>0.4</v>
      </c>
      <c r="I193" s="26">
        <v>488</v>
      </c>
      <c r="J193" s="30">
        <v>2.2000000000000002</v>
      </c>
      <c r="K193" s="30">
        <v>820</v>
      </c>
      <c r="L193" s="30">
        <v>12</v>
      </c>
      <c r="M193" s="31">
        <v>2016</v>
      </c>
    </row>
    <row r="194" spans="1:13" ht="12" x14ac:dyDescent="0.25">
      <c r="A194" s="50"/>
      <c r="B194" s="50"/>
      <c r="C194" s="56"/>
      <c r="D194" s="55" t="s">
        <v>299</v>
      </c>
      <c r="E194" s="55"/>
      <c r="F194" s="26" t="s">
        <v>340</v>
      </c>
      <c r="G194" s="37">
        <v>0.4</v>
      </c>
      <c r="H194" s="37">
        <v>0.4</v>
      </c>
      <c r="I194" s="26">
        <v>488</v>
      </c>
      <c r="J194" s="30">
        <v>17.399999999999999</v>
      </c>
      <c r="K194" s="30">
        <v>820</v>
      </c>
      <c r="L194" s="30">
        <v>12</v>
      </c>
      <c r="M194" s="31">
        <v>2016</v>
      </c>
    </row>
    <row r="195" spans="1:13" ht="21.75" customHeight="1" x14ac:dyDescent="0.25">
      <c r="A195" s="50"/>
      <c r="B195" s="50"/>
      <c r="C195" s="56"/>
      <c r="D195" s="55"/>
      <c r="E195" s="55"/>
      <c r="F195" s="26" t="s">
        <v>340</v>
      </c>
      <c r="G195" s="37">
        <v>0.4</v>
      </c>
      <c r="H195" s="37">
        <v>0.4</v>
      </c>
      <c r="I195" s="26">
        <v>488</v>
      </c>
      <c r="J195" s="30">
        <v>1.7</v>
      </c>
      <c r="K195" s="30">
        <v>630</v>
      </c>
      <c r="L195" s="30">
        <v>10</v>
      </c>
      <c r="M195" s="31">
        <v>2016</v>
      </c>
    </row>
    <row r="196" spans="1:13" ht="26.25" customHeight="1" x14ac:dyDescent="0.25">
      <c r="A196" s="50"/>
      <c r="B196" s="50"/>
      <c r="C196" s="56"/>
      <c r="D196" s="31" t="s">
        <v>300</v>
      </c>
      <c r="E196" s="55"/>
      <c r="F196" s="26" t="s">
        <v>340</v>
      </c>
      <c r="G196" s="30">
        <v>0.4</v>
      </c>
      <c r="H196" s="30">
        <v>0.4</v>
      </c>
      <c r="I196" s="30">
        <v>488</v>
      </c>
      <c r="J196" s="30">
        <v>3.8</v>
      </c>
      <c r="K196" s="30">
        <v>325</v>
      </c>
      <c r="L196" s="30">
        <v>8</v>
      </c>
      <c r="M196" s="31">
        <v>2016</v>
      </c>
    </row>
    <row r="197" spans="1:13" ht="31.5" customHeight="1" x14ac:dyDescent="0.25">
      <c r="A197" s="50"/>
      <c r="B197" s="50"/>
      <c r="C197" s="56"/>
      <c r="D197" s="31" t="s">
        <v>301</v>
      </c>
      <c r="E197" s="55"/>
      <c r="F197" s="26" t="s">
        <v>340</v>
      </c>
      <c r="G197" s="30">
        <v>0.4</v>
      </c>
      <c r="H197" s="30">
        <v>0.4</v>
      </c>
      <c r="I197" s="30">
        <v>488</v>
      </c>
      <c r="J197" s="30">
        <v>1.5</v>
      </c>
      <c r="K197" s="30">
        <v>325</v>
      </c>
      <c r="L197" s="30">
        <v>8</v>
      </c>
      <c r="M197" s="31">
        <v>2016</v>
      </c>
    </row>
    <row r="198" spans="1:13" ht="24" x14ac:dyDescent="0.25">
      <c r="A198" s="50"/>
      <c r="B198" s="50"/>
      <c r="C198" s="56"/>
      <c r="D198" s="31" t="s">
        <v>302</v>
      </c>
      <c r="E198" s="55"/>
      <c r="F198" s="26" t="s">
        <v>340</v>
      </c>
      <c r="G198" s="30">
        <v>0.4</v>
      </c>
      <c r="H198" s="30">
        <v>0.4</v>
      </c>
      <c r="I198" s="30">
        <v>488</v>
      </c>
      <c r="J198" s="30">
        <v>12.9</v>
      </c>
      <c r="K198" s="30">
        <v>325</v>
      </c>
      <c r="L198" s="30">
        <v>8</v>
      </c>
      <c r="M198" s="31">
        <v>2016</v>
      </c>
    </row>
    <row r="199" spans="1:13" ht="24" x14ac:dyDescent="0.25">
      <c r="A199" s="50"/>
      <c r="B199" s="50"/>
      <c r="C199" s="56"/>
      <c r="D199" s="31" t="s">
        <v>303</v>
      </c>
      <c r="E199" s="55"/>
      <c r="F199" s="26" t="s">
        <v>340</v>
      </c>
      <c r="G199" s="30">
        <v>0.4</v>
      </c>
      <c r="H199" s="30">
        <v>0.4</v>
      </c>
      <c r="I199" s="30">
        <v>488</v>
      </c>
      <c r="J199" s="30">
        <v>12.1</v>
      </c>
      <c r="K199" s="30">
        <v>273</v>
      </c>
      <c r="L199" s="30">
        <v>8</v>
      </c>
      <c r="M199" s="31">
        <v>2016</v>
      </c>
    </row>
    <row r="200" spans="1:13" ht="24" x14ac:dyDescent="0.25">
      <c r="A200" s="50"/>
      <c r="B200" s="50"/>
      <c r="C200" s="56"/>
      <c r="D200" s="31" t="s">
        <v>304</v>
      </c>
      <c r="E200" s="55"/>
      <c r="F200" s="26" t="s">
        <v>340</v>
      </c>
      <c r="G200" s="30">
        <v>0.4</v>
      </c>
      <c r="H200" s="30">
        <v>0.4</v>
      </c>
      <c r="I200" s="30">
        <v>488</v>
      </c>
      <c r="J200" s="26">
        <v>19.100000000000001</v>
      </c>
      <c r="K200" s="30">
        <v>273</v>
      </c>
      <c r="L200" s="30">
        <v>8</v>
      </c>
      <c r="M200" s="31">
        <v>2016</v>
      </c>
    </row>
    <row r="201" spans="1:13" ht="12" x14ac:dyDescent="0.25">
      <c r="A201" s="50">
        <f>A181+1</f>
        <v>31</v>
      </c>
      <c r="B201" s="50" t="s">
        <v>348</v>
      </c>
      <c r="C201" s="56" t="s">
        <v>349</v>
      </c>
      <c r="D201" s="55" t="s">
        <v>350</v>
      </c>
      <c r="E201" s="57" t="s">
        <v>351</v>
      </c>
      <c r="F201" s="30" t="s">
        <v>352</v>
      </c>
      <c r="G201" s="30">
        <v>1.05</v>
      </c>
      <c r="H201" s="30">
        <v>1.05</v>
      </c>
      <c r="I201" s="30">
        <v>256</v>
      </c>
      <c r="J201" s="30">
        <v>36.1</v>
      </c>
      <c r="K201" s="30">
        <v>108</v>
      </c>
      <c r="L201" s="30">
        <v>8</v>
      </c>
      <c r="M201" s="31">
        <v>2016</v>
      </c>
    </row>
    <row r="202" spans="1:13" ht="12" x14ac:dyDescent="0.25">
      <c r="A202" s="50"/>
      <c r="B202" s="50"/>
      <c r="C202" s="56"/>
      <c r="D202" s="55"/>
      <c r="E202" s="57"/>
      <c r="F202" s="30" t="s">
        <v>352</v>
      </c>
      <c r="G202" s="30">
        <v>1.05</v>
      </c>
      <c r="H202" s="30">
        <v>1.05</v>
      </c>
      <c r="I202" s="30">
        <v>256</v>
      </c>
      <c r="J202" s="30">
        <v>0.1</v>
      </c>
      <c r="K202" s="30">
        <v>57</v>
      </c>
      <c r="L202" s="30">
        <v>5</v>
      </c>
      <c r="M202" s="31">
        <v>2016</v>
      </c>
    </row>
    <row r="203" spans="1:13" ht="12" x14ac:dyDescent="0.25">
      <c r="A203" s="50"/>
      <c r="B203" s="50"/>
      <c r="C203" s="56"/>
      <c r="D203" s="55" t="s">
        <v>353</v>
      </c>
      <c r="E203" s="57"/>
      <c r="F203" s="30" t="s">
        <v>352</v>
      </c>
      <c r="G203" s="30">
        <v>1.05</v>
      </c>
      <c r="H203" s="30">
        <v>1.05</v>
      </c>
      <c r="I203" s="30">
        <v>256</v>
      </c>
      <c r="J203" s="30">
        <v>37.200000000000003</v>
      </c>
      <c r="K203" s="30">
        <v>89</v>
      </c>
      <c r="L203" s="30">
        <v>6</v>
      </c>
      <c r="M203" s="31">
        <v>2016</v>
      </c>
    </row>
    <row r="204" spans="1:13" ht="12" x14ac:dyDescent="0.25">
      <c r="A204" s="50"/>
      <c r="B204" s="50"/>
      <c r="C204" s="56"/>
      <c r="D204" s="55"/>
      <c r="E204" s="57"/>
      <c r="F204" s="30" t="s">
        <v>352</v>
      </c>
      <c r="G204" s="30">
        <v>1.05</v>
      </c>
      <c r="H204" s="30">
        <v>1.05</v>
      </c>
      <c r="I204" s="30">
        <v>256</v>
      </c>
      <c r="J204" s="30">
        <v>0</v>
      </c>
      <c r="K204" s="30">
        <v>57</v>
      </c>
      <c r="L204" s="30">
        <v>5</v>
      </c>
      <c r="M204" s="31">
        <v>2016</v>
      </c>
    </row>
    <row r="205" spans="1:13" ht="12" x14ac:dyDescent="0.25">
      <c r="A205" s="50">
        <f>A201+1</f>
        <v>32</v>
      </c>
      <c r="B205" s="50" t="s">
        <v>354</v>
      </c>
      <c r="C205" s="51" t="s">
        <v>355</v>
      </c>
      <c r="D205" s="55" t="s">
        <v>356</v>
      </c>
      <c r="E205" s="57" t="s">
        <v>270</v>
      </c>
      <c r="F205" s="31" t="s">
        <v>357</v>
      </c>
      <c r="G205" s="31">
        <v>2.7</v>
      </c>
      <c r="H205" s="31">
        <v>2.7</v>
      </c>
      <c r="I205" s="31">
        <v>350</v>
      </c>
      <c r="J205" s="31">
        <v>37.405000000000001</v>
      </c>
      <c r="K205" s="31">
        <v>159</v>
      </c>
      <c r="L205" s="31">
        <v>9</v>
      </c>
      <c r="M205" s="31">
        <v>2017</v>
      </c>
    </row>
    <row r="206" spans="1:13" ht="12" x14ac:dyDescent="0.25">
      <c r="A206" s="50"/>
      <c r="B206" s="50"/>
      <c r="C206" s="51"/>
      <c r="D206" s="55"/>
      <c r="E206" s="57"/>
      <c r="F206" s="31" t="s">
        <v>357</v>
      </c>
      <c r="G206" s="31">
        <v>2.7</v>
      </c>
      <c r="H206" s="31">
        <v>2.7</v>
      </c>
      <c r="I206" s="31">
        <v>350</v>
      </c>
      <c r="J206" s="31">
        <v>2.06</v>
      </c>
      <c r="K206" s="31">
        <v>57</v>
      </c>
      <c r="L206" s="31">
        <v>6</v>
      </c>
      <c r="M206" s="31">
        <v>2017</v>
      </c>
    </row>
    <row r="207" spans="1:13" ht="12" x14ac:dyDescent="0.25">
      <c r="A207" s="50"/>
      <c r="B207" s="50"/>
      <c r="C207" s="51"/>
      <c r="D207" s="55"/>
      <c r="E207" s="57"/>
      <c r="F207" s="31" t="s">
        <v>357</v>
      </c>
      <c r="G207" s="31">
        <v>2.7</v>
      </c>
      <c r="H207" s="31">
        <v>2.7</v>
      </c>
      <c r="I207" s="31">
        <v>350</v>
      </c>
      <c r="J207" s="31">
        <v>0.09</v>
      </c>
      <c r="K207" s="31">
        <v>32</v>
      </c>
      <c r="L207" s="31">
        <v>4.5</v>
      </c>
      <c r="M207" s="31">
        <v>2017</v>
      </c>
    </row>
    <row r="208" spans="1:13" ht="12" x14ac:dyDescent="0.25">
      <c r="A208" s="50"/>
      <c r="B208" s="50"/>
      <c r="C208" s="51"/>
      <c r="D208" s="55"/>
      <c r="E208" s="57"/>
      <c r="F208" s="31" t="s">
        <v>357</v>
      </c>
      <c r="G208" s="31">
        <v>2.7</v>
      </c>
      <c r="H208" s="31">
        <v>2.7</v>
      </c>
      <c r="I208" s="31">
        <v>350</v>
      </c>
      <c r="J208" s="31">
        <v>0.11</v>
      </c>
      <c r="K208" s="31">
        <v>25</v>
      </c>
      <c r="L208" s="31">
        <v>4.5</v>
      </c>
      <c r="M208" s="31">
        <v>2017</v>
      </c>
    </row>
    <row r="209" spans="1:13" ht="12" x14ac:dyDescent="0.25">
      <c r="A209" s="50"/>
      <c r="B209" s="50"/>
      <c r="C209" s="51"/>
      <c r="D209" s="57" t="s">
        <v>358</v>
      </c>
      <c r="E209" s="57"/>
      <c r="F209" s="31" t="s">
        <v>357</v>
      </c>
      <c r="G209" s="31">
        <v>2.7</v>
      </c>
      <c r="H209" s="31">
        <v>2.7</v>
      </c>
      <c r="I209" s="31">
        <v>350</v>
      </c>
      <c r="J209" s="31">
        <v>15.38</v>
      </c>
      <c r="K209" s="31">
        <v>108</v>
      </c>
      <c r="L209" s="31">
        <v>8</v>
      </c>
      <c r="M209" s="31">
        <v>2017</v>
      </c>
    </row>
    <row r="210" spans="1:13" ht="12" x14ac:dyDescent="0.25">
      <c r="A210" s="50"/>
      <c r="B210" s="50"/>
      <c r="C210" s="51"/>
      <c r="D210" s="57"/>
      <c r="E210" s="57"/>
      <c r="F210" s="31" t="s">
        <v>357</v>
      </c>
      <c r="G210" s="31">
        <v>2.7</v>
      </c>
      <c r="H210" s="31">
        <v>2.7</v>
      </c>
      <c r="I210" s="31">
        <v>350</v>
      </c>
      <c r="J210" s="31">
        <v>0.2</v>
      </c>
      <c r="K210" s="31">
        <v>57</v>
      </c>
      <c r="L210" s="31">
        <v>6</v>
      </c>
      <c r="M210" s="31">
        <v>2017</v>
      </c>
    </row>
    <row r="211" spans="1:13" ht="12" x14ac:dyDescent="0.25">
      <c r="A211" s="50"/>
      <c r="B211" s="50"/>
      <c r="C211" s="51"/>
      <c r="D211" s="57"/>
      <c r="E211" s="57"/>
      <c r="F211" s="31" t="s">
        <v>357</v>
      </c>
      <c r="G211" s="31">
        <v>2.7</v>
      </c>
      <c r="H211" s="31">
        <v>2.7</v>
      </c>
      <c r="I211" s="31">
        <v>350</v>
      </c>
      <c r="J211" s="31">
        <v>0.11</v>
      </c>
      <c r="K211" s="31">
        <v>25</v>
      </c>
      <c r="L211" s="31">
        <v>4.5</v>
      </c>
      <c r="M211" s="31">
        <v>2017</v>
      </c>
    </row>
    <row r="212" spans="1:13" ht="12" x14ac:dyDescent="0.25">
      <c r="A212" s="51">
        <f>A205+1</f>
        <v>33</v>
      </c>
      <c r="B212" s="51" t="s">
        <v>359</v>
      </c>
      <c r="C212" s="56" t="s">
        <v>360</v>
      </c>
      <c r="D212" s="57" t="s">
        <v>361</v>
      </c>
      <c r="E212" s="57" t="s">
        <v>362</v>
      </c>
      <c r="F212" s="31" t="s">
        <v>357</v>
      </c>
      <c r="G212" s="31">
        <v>0.83</v>
      </c>
      <c r="H212" s="31">
        <v>0.37</v>
      </c>
      <c r="I212" s="31">
        <v>368</v>
      </c>
      <c r="J212" s="31">
        <v>31.26</v>
      </c>
      <c r="K212" s="31">
        <v>159</v>
      </c>
      <c r="L212" s="31">
        <v>6</v>
      </c>
      <c r="M212" s="31">
        <v>2017</v>
      </c>
    </row>
    <row r="213" spans="1:13" ht="12" x14ac:dyDescent="0.25">
      <c r="A213" s="51"/>
      <c r="B213" s="51"/>
      <c r="C213" s="56"/>
      <c r="D213" s="57"/>
      <c r="E213" s="57"/>
      <c r="F213" s="31" t="s">
        <v>357</v>
      </c>
      <c r="G213" s="31">
        <v>0.83</v>
      </c>
      <c r="H213" s="31">
        <v>0.37</v>
      </c>
      <c r="I213" s="31">
        <v>368</v>
      </c>
      <c r="J213" s="31">
        <v>4.8650000000000002</v>
      </c>
      <c r="K213" s="31">
        <v>57</v>
      </c>
      <c r="L213" s="31">
        <v>5</v>
      </c>
      <c r="M213" s="31">
        <v>2017</v>
      </c>
    </row>
    <row r="214" spans="1:13" ht="12" x14ac:dyDescent="0.25">
      <c r="A214" s="51"/>
      <c r="B214" s="51"/>
      <c r="C214" s="56"/>
      <c r="D214" s="57"/>
      <c r="E214" s="57"/>
      <c r="F214" s="31" t="s">
        <v>357</v>
      </c>
      <c r="G214" s="31">
        <v>0.83</v>
      </c>
      <c r="H214" s="31">
        <v>0.37</v>
      </c>
      <c r="I214" s="31">
        <v>368</v>
      </c>
      <c r="J214" s="31">
        <v>0.11</v>
      </c>
      <c r="K214" s="31">
        <v>25</v>
      </c>
      <c r="L214" s="31">
        <v>4</v>
      </c>
      <c r="M214" s="31">
        <v>2017</v>
      </c>
    </row>
    <row r="215" spans="1:13" ht="24" x14ac:dyDescent="0.25">
      <c r="A215" s="51">
        <f>A212+1</f>
        <v>34</v>
      </c>
      <c r="B215" s="51" t="s">
        <v>363</v>
      </c>
      <c r="C215" s="56" t="s">
        <v>364</v>
      </c>
      <c r="D215" s="39" t="s">
        <v>365</v>
      </c>
      <c r="E215" s="57" t="s">
        <v>366</v>
      </c>
      <c r="F215" s="31" t="s">
        <v>357</v>
      </c>
      <c r="G215" s="31">
        <v>0.83</v>
      </c>
      <c r="H215" s="31">
        <v>0.37</v>
      </c>
      <c r="I215" s="31">
        <v>368</v>
      </c>
      <c r="J215" s="31"/>
      <c r="K215" s="31"/>
      <c r="L215" s="31"/>
      <c r="M215" s="31">
        <v>2017</v>
      </c>
    </row>
    <row r="216" spans="1:13" ht="12" x14ac:dyDescent="0.25">
      <c r="A216" s="51"/>
      <c r="B216" s="51"/>
      <c r="C216" s="56"/>
      <c r="D216" s="57" t="s">
        <v>367</v>
      </c>
      <c r="E216" s="57"/>
      <c r="F216" s="31" t="s">
        <v>357</v>
      </c>
      <c r="G216" s="31">
        <v>2.5</v>
      </c>
      <c r="H216" s="31">
        <v>1.7</v>
      </c>
      <c r="I216" s="31">
        <v>360</v>
      </c>
      <c r="J216" s="31">
        <v>8.9949999999999992</v>
      </c>
      <c r="K216" s="31">
        <v>108</v>
      </c>
      <c r="L216" s="31">
        <v>8</v>
      </c>
      <c r="M216" s="31">
        <v>2017</v>
      </c>
    </row>
    <row r="217" spans="1:13" ht="12" x14ac:dyDescent="0.25">
      <c r="A217" s="51"/>
      <c r="B217" s="51"/>
      <c r="C217" s="56"/>
      <c r="D217" s="57"/>
      <c r="E217" s="57"/>
      <c r="F217" s="31" t="s">
        <v>357</v>
      </c>
      <c r="G217" s="31">
        <v>2.5</v>
      </c>
      <c r="H217" s="31">
        <v>1.7</v>
      </c>
      <c r="I217" s="31">
        <v>360</v>
      </c>
      <c r="J217" s="31">
        <v>1.5449999999999999</v>
      </c>
      <c r="K217" s="31">
        <v>57</v>
      </c>
      <c r="L217" s="31">
        <v>6</v>
      </c>
      <c r="M217" s="31">
        <v>2017</v>
      </c>
    </row>
    <row r="218" spans="1:13" ht="12" x14ac:dyDescent="0.25">
      <c r="A218" s="51">
        <f>A215+1</f>
        <v>35</v>
      </c>
      <c r="B218" s="51" t="s">
        <v>368</v>
      </c>
      <c r="C218" s="51" t="s">
        <v>369</v>
      </c>
      <c r="D218" s="55" t="s">
        <v>370</v>
      </c>
      <c r="E218" s="54" t="s">
        <v>366</v>
      </c>
      <c r="F218" s="31" t="s">
        <v>357</v>
      </c>
      <c r="G218" s="31">
        <v>2.5</v>
      </c>
      <c r="H218" s="31">
        <v>1.45</v>
      </c>
      <c r="I218" s="31">
        <v>320</v>
      </c>
      <c r="J218" s="40">
        <v>318.97399999999999</v>
      </c>
      <c r="K218" s="31">
        <v>108</v>
      </c>
      <c r="L218" s="31">
        <v>8</v>
      </c>
      <c r="M218" s="31">
        <v>2017</v>
      </c>
    </row>
    <row r="219" spans="1:13" ht="12" x14ac:dyDescent="0.25">
      <c r="A219" s="51"/>
      <c r="B219" s="51"/>
      <c r="C219" s="51"/>
      <c r="D219" s="55"/>
      <c r="E219" s="54"/>
      <c r="F219" s="31" t="s">
        <v>357</v>
      </c>
      <c r="G219" s="31">
        <v>2.5</v>
      </c>
      <c r="H219" s="31">
        <v>1.45</v>
      </c>
      <c r="I219" s="31">
        <v>320</v>
      </c>
      <c r="J219" s="40">
        <v>3.0979999999999999</v>
      </c>
      <c r="K219" s="31">
        <v>57</v>
      </c>
      <c r="L219" s="31">
        <v>6</v>
      </c>
      <c r="M219" s="31">
        <v>2017</v>
      </c>
    </row>
    <row r="220" spans="1:13" ht="12" x14ac:dyDescent="0.25">
      <c r="A220" s="51"/>
      <c r="B220" s="51"/>
      <c r="C220" s="51"/>
      <c r="D220" s="55"/>
      <c r="E220" s="54"/>
      <c r="F220" s="31" t="s">
        <v>357</v>
      </c>
      <c r="G220" s="31">
        <v>2.5</v>
      </c>
      <c r="H220" s="31">
        <v>1.45</v>
      </c>
      <c r="I220" s="31">
        <v>320</v>
      </c>
      <c r="J220" s="40">
        <v>0.26</v>
      </c>
      <c r="K220" s="31">
        <v>32</v>
      </c>
      <c r="L220" s="31">
        <v>4.5</v>
      </c>
      <c r="M220" s="31">
        <v>2017</v>
      </c>
    </row>
    <row r="221" spans="1:13" ht="12" x14ac:dyDescent="0.25">
      <c r="A221" s="51"/>
      <c r="B221" s="51"/>
      <c r="C221" s="51"/>
      <c r="D221" s="55"/>
      <c r="E221" s="54"/>
      <c r="F221" s="31" t="s">
        <v>357</v>
      </c>
      <c r="G221" s="31">
        <v>2.5</v>
      </c>
      <c r="H221" s="31">
        <v>1.45</v>
      </c>
      <c r="I221" s="31">
        <v>320</v>
      </c>
      <c r="J221" s="40">
        <v>0.25800000000000001</v>
      </c>
      <c r="K221" s="31">
        <v>25</v>
      </c>
      <c r="L221" s="31">
        <v>4.5</v>
      </c>
      <c r="M221" s="31">
        <v>2017</v>
      </c>
    </row>
    <row r="222" spans="1:13" ht="24" x14ac:dyDescent="0.25">
      <c r="A222" s="51"/>
      <c r="B222" s="51"/>
      <c r="C222" s="51"/>
      <c r="D222" s="40" t="s">
        <v>371</v>
      </c>
      <c r="E222" s="54"/>
      <c r="F222" s="31" t="s">
        <v>357</v>
      </c>
      <c r="G222" s="31">
        <v>2.5</v>
      </c>
      <c r="H222" s="40">
        <v>1.45</v>
      </c>
      <c r="I222" s="31">
        <v>320</v>
      </c>
      <c r="J222" s="40">
        <v>85.745000000000005</v>
      </c>
      <c r="K222" s="31">
        <v>57</v>
      </c>
      <c r="L222" s="31">
        <v>6</v>
      </c>
      <c r="M222" s="31">
        <v>2017</v>
      </c>
    </row>
    <row r="223" spans="1:13" ht="12" x14ac:dyDescent="0.25">
      <c r="A223" s="51">
        <f>A218+1</f>
        <v>36</v>
      </c>
      <c r="B223" s="51" t="s">
        <v>372</v>
      </c>
      <c r="C223" s="52" t="s">
        <v>373</v>
      </c>
      <c r="D223" s="54" t="s">
        <v>374</v>
      </c>
      <c r="E223" s="54" t="s">
        <v>366</v>
      </c>
      <c r="F223" s="31" t="s">
        <v>357</v>
      </c>
      <c r="G223" s="31">
        <v>2.5</v>
      </c>
      <c r="H223" s="40">
        <v>0.48</v>
      </c>
      <c r="I223" s="31">
        <v>405</v>
      </c>
      <c r="J223" s="40">
        <v>40.39</v>
      </c>
      <c r="K223" s="31">
        <v>108</v>
      </c>
      <c r="L223" s="31">
        <v>8</v>
      </c>
      <c r="M223" s="31">
        <v>2017</v>
      </c>
    </row>
    <row r="224" spans="1:13" ht="12" x14ac:dyDescent="0.25">
      <c r="A224" s="51"/>
      <c r="B224" s="51"/>
      <c r="C224" s="52"/>
      <c r="D224" s="54"/>
      <c r="E224" s="54"/>
      <c r="F224" s="31" t="s">
        <v>357</v>
      </c>
      <c r="G224" s="31">
        <v>2.5</v>
      </c>
      <c r="H224" s="40">
        <v>0.48</v>
      </c>
      <c r="I224" s="31">
        <v>405</v>
      </c>
      <c r="J224" s="40">
        <v>2.97</v>
      </c>
      <c r="K224" s="31">
        <v>89</v>
      </c>
      <c r="L224" s="31">
        <v>8</v>
      </c>
      <c r="M224" s="31">
        <v>2017</v>
      </c>
    </row>
    <row r="225" spans="1:13" ht="12" x14ac:dyDescent="0.25">
      <c r="A225" s="51"/>
      <c r="B225" s="51"/>
      <c r="C225" s="52"/>
      <c r="D225" s="54"/>
      <c r="E225" s="54"/>
      <c r="F225" s="31" t="s">
        <v>357</v>
      </c>
      <c r="G225" s="31">
        <v>2.5</v>
      </c>
      <c r="H225" s="40">
        <v>0.48</v>
      </c>
      <c r="I225" s="31">
        <v>405</v>
      </c>
      <c r="J225" s="40">
        <v>2.3250000000000002</v>
      </c>
      <c r="K225" s="31">
        <v>57</v>
      </c>
      <c r="L225" s="31">
        <v>6</v>
      </c>
      <c r="M225" s="31">
        <v>2017</v>
      </c>
    </row>
    <row r="226" spans="1:13" ht="12" x14ac:dyDescent="0.25">
      <c r="A226" s="51"/>
      <c r="B226" s="51"/>
      <c r="C226" s="52"/>
      <c r="D226" s="54"/>
      <c r="E226" s="54"/>
      <c r="F226" s="31" t="s">
        <v>357</v>
      </c>
      <c r="G226" s="31">
        <v>2.5</v>
      </c>
      <c r="H226" s="40">
        <v>0.48</v>
      </c>
      <c r="I226" s="31">
        <v>405</v>
      </c>
      <c r="J226" s="40">
        <v>0.12</v>
      </c>
      <c r="K226" s="31">
        <v>32</v>
      </c>
      <c r="L226" s="31">
        <v>4.5</v>
      </c>
      <c r="M226" s="31">
        <v>2017</v>
      </c>
    </row>
    <row r="227" spans="1:13" ht="12" x14ac:dyDescent="0.25">
      <c r="A227" s="51"/>
      <c r="B227" s="51"/>
      <c r="C227" s="52"/>
      <c r="D227" s="54"/>
      <c r="E227" s="54"/>
      <c r="F227" s="31" t="s">
        <v>357</v>
      </c>
      <c r="G227" s="31">
        <v>2.5</v>
      </c>
      <c r="H227" s="40">
        <v>0.48</v>
      </c>
      <c r="I227" s="31">
        <v>405</v>
      </c>
      <c r="J227" s="40">
        <v>0.115</v>
      </c>
      <c r="K227" s="31">
        <v>25</v>
      </c>
      <c r="L227" s="31">
        <v>4.5</v>
      </c>
      <c r="M227" s="31">
        <v>2017</v>
      </c>
    </row>
    <row r="228" spans="1:13" ht="12" x14ac:dyDescent="0.25">
      <c r="A228" s="51"/>
      <c r="B228" s="51"/>
      <c r="C228" s="52"/>
      <c r="D228" s="54" t="s">
        <v>375</v>
      </c>
      <c r="E228" s="54"/>
      <c r="F228" s="31" t="s">
        <v>357</v>
      </c>
      <c r="G228" s="31">
        <v>2.5</v>
      </c>
      <c r="H228" s="40">
        <v>0.48</v>
      </c>
      <c r="I228" s="31">
        <v>405</v>
      </c>
      <c r="J228" s="40">
        <v>41.49</v>
      </c>
      <c r="K228" s="31">
        <v>108</v>
      </c>
      <c r="L228" s="31">
        <v>8</v>
      </c>
      <c r="M228" s="31">
        <v>2017</v>
      </c>
    </row>
    <row r="229" spans="1:13" ht="12" x14ac:dyDescent="0.25">
      <c r="A229" s="51"/>
      <c r="B229" s="51"/>
      <c r="C229" s="52"/>
      <c r="D229" s="54"/>
      <c r="E229" s="54"/>
      <c r="F229" s="31" t="s">
        <v>357</v>
      </c>
      <c r="G229" s="31">
        <v>2.5</v>
      </c>
      <c r="H229" s="40">
        <v>0.48</v>
      </c>
      <c r="I229" s="31">
        <v>405</v>
      </c>
      <c r="J229" s="40">
        <v>3.14</v>
      </c>
      <c r="K229" s="31">
        <v>89</v>
      </c>
      <c r="L229" s="31">
        <v>8</v>
      </c>
      <c r="M229" s="31">
        <v>2017</v>
      </c>
    </row>
    <row r="230" spans="1:13" ht="12" x14ac:dyDescent="0.25">
      <c r="A230" s="51"/>
      <c r="B230" s="51"/>
      <c r="C230" s="52"/>
      <c r="D230" s="54"/>
      <c r="E230" s="54"/>
      <c r="F230" s="31" t="s">
        <v>357</v>
      </c>
      <c r="G230" s="31">
        <v>2.5</v>
      </c>
      <c r="H230" s="40">
        <v>0.48</v>
      </c>
      <c r="I230" s="31">
        <v>405</v>
      </c>
      <c r="J230" s="40">
        <v>0.28000000000000003</v>
      </c>
      <c r="K230" s="31">
        <v>57</v>
      </c>
      <c r="L230" s="31">
        <v>6</v>
      </c>
      <c r="M230" s="31">
        <v>2017</v>
      </c>
    </row>
    <row r="231" spans="1:13" ht="12" x14ac:dyDescent="0.25">
      <c r="A231" s="51"/>
      <c r="B231" s="51"/>
      <c r="C231" s="52"/>
      <c r="D231" s="54"/>
      <c r="E231" s="54"/>
      <c r="F231" s="31" t="s">
        <v>357</v>
      </c>
      <c r="G231" s="31">
        <v>2.5</v>
      </c>
      <c r="H231" s="40">
        <v>0.48</v>
      </c>
      <c r="I231" s="31">
        <v>405</v>
      </c>
      <c r="J231" s="40">
        <v>0.12</v>
      </c>
      <c r="K231" s="31">
        <v>25</v>
      </c>
      <c r="L231" s="31">
        <v>4.5</v>
      </c>
      <c r="M231" s="31">
        <v>2017</v>
      </c>
    </row>
    <row r="232" spans="1:13" ht="12" x14ac:dyDescent="0.25">
      <c r="A232" s="51">
        <f>A223+1</f>
        <v>37</v>
      </c>
      <c r="B232" s="51" t="s">
        <v>376</v>
      </c>
      <c r="C232" s="52" t="s">
        <v>377</v>
      </c>
      <c r="D232" s="54" t="s">
        <v>378</v>
      </c>
      <c r="E232" s="54" t="s">
        <v>366</v>
      </c>
      <c r="F232" s="31" t="s">
        <v>357</v>
      </c>
      <c r="G232" s="31">
        <v>2.5</v>
      </c>
      <c r="H232" s="40">
        <v>1.45</v>
      </c>
      <c r="I232" s="31">
        <v>120</v>
      </c>
      <c r="J232" s="40">
        <v>2.27</v>
      </c>
      <c r="K232" s="31">
        <v>108</v>
      </c>
      <c r="L232" s="31">
        <v>8</v>
      </c>
      <c r="M232" s="31">
        <v>2017</v>
      </c>
    </row>
    <row r="233" spans="1:13" ht="12" x14ac:dyDescent="0.25">
      <c r="A233" s="51"/>
      <c r="B233" s="51"/>
      <c r="C233" s="52"/>
      <c r="D233" s="54"/>
      <c r="E233" s="54"/>
      <c r="F233" s="31" t="s">
        <v>357</v>
      </c>
      <c r="G233" s="31">
        <v>2.5</v>
      </c>
      <c r="H233" s="40">
        <v>1.45</v>
      </c>
      <c r="I233" s="31">
        <v>120</v>
      </c>
      <c r="J233" s="40">
        <v>0.81</v>
      </c>
      <c r="K233" s="31">
        <v>57</v>
      </c>
      <c r="L233" s="31">
        <v>6</v>
      </c>
      <c r="M233" s="31">
        <v>2017</v>
      </c>
    </row>
    <row r="234" spans="1:13" ht="12" x14ac:dyDescent="0.25">
      <c r="A234" s="51"/>
      <c r="B234" s="51"/>
      <c r="C234" s="52"/>
      <c r="D234" s="54"/>
      <c r="E234" s="54"/>
      <c r="F234" s="31" t="s">
        <v>357</v>
      </c>
      <c r="G234" s="31">
        <v>2.5</v>
      </c>
      <c r="H234" s="40">
        <v>1.45</v>
      </c>
      <c r="I234" s="31">
        <v>120</v>
      </c>
      <c r="J234" s="40">
        <v>4.53</v>
      </c>
      <c r="K234" s="31">
        <v>32</v>
      </c>
      <c r="L234" s="31">
        <v>4.5</v>
      </c>
      <c r="M234" s="31">
        <v>2017</v>
      </c>
    </row>
    <row r="235" spans="1:13" ht="12" x14ac:dyDescent="0.25">
      <c r="A235" s="51"/>
      <c r="B235" s="51"/>
      <c r="C235" s="52"/>
      <c r="D235" s="54" t="s">
        <v>379</v>
      </c>
      <c r="E235" s="54"/>
      <c r="F235" s="31" t="s">
        <v>357</v>
      </c>
      <c r="G235" s="31">
        <v>2.5</v>
      </c>
      <c r="H235" s="40">
        <v>1.45</v>
      </c>
      <c r="I235" s="31">
        <v>120</v>
      </c>
      <c r="J235" s="40">
        <v>42.21</v>
      </c>
      <c r="K235" s="31">
        <v>108</v>
      </c>
      <c r="L235" s="31">
        <v>8</v>
      </c>
      <c r="M235" s="31">
        <v>2017</v>
      </c>
    </row>
    <row r="236" spans="1:13" ht="12" x14ac:dyDescent="0.25">
      <c r="A236" s="51"/>
      <c r="B236" s="51"/>
      <c r="C236" s="52"/>
      <c r="D236" s="54"/>
      <c r="E236" s="54"/>
      <c r="F236" s="31" t="s">
        <v>357</v>
      </c>
      <c r="G236" s="31">
        <v>2.5</v>
      </c>
      <c r="H236" s="40">
        <v>1.45</v>
      </c>
      <c r="I236" s="31">
        <v>120</v>
      </c>
      <c r="J236" s="40">
        <v>1.0249999999999999</v>
      </c>
      <c r="K236" s="31">
        <v>57</v>
      </c>
      <c r="L236" s="31">
        <v>5</v>
      </c>
      <c r="M236" s="31">
        <v>2017</v>
      </c>
    </row>
    <row r="237" spans="1:13" ht="12" x14ac:dyDescent="0.25">
      <c r="A237" s="51">
        <f>A232+1</f>
        <v>38</v>
      </c>
      <c r="B237" s="51" t="s">
        <v>380</v>
      </c>
      <c r="C237" s="52" t="s">
        <v>381</v>
      </c>
      <c r="D237" s="53" t="s">
        <v>382</v>
      </c>
      <c r="E237" s="51" t="s">
        <v>270</v>
      </c>
      <c r="F237" s="31" t="s">
        <v>357</v>
      </c>
      <c r="G237" s="37">
        <v>2.7</v>
      </c>
      <c r="H237" s="37">
        <v>2.7</v>
      </c>
      <c r="I237" s="37">
        <v>350</v>
      </c>
      <c r="J237" s="41">
        <v>4.3849999999999998</v>
      </c>
      <c r="K237" s="37">
        <v>219</v>
      </c>
      <c r="L237" s="37">
        <v>10</v>
      </c>
      <c r="M237" s="31">
        <v>2017</v>
      </c>
    </row>
    <row r="238" spans="1:13" ht="12" x14ac:dyDescent="0.25">
      <c r="A238" s="51"/>
      <c r="B238" s="51"/>
      <c r="C238" s="52"/>
      <c r="D238" s="53"/>
      <c r="E238" s="51"/>
      <c r="F238" s="31" t="s">
        <v>357</v>
      </c>
      <c r="G238" s="37">
        <v>2.7</v>
      </c>
      <c r="H238" s="37">
        <v>2.7</v>
      </c>
      <c r="I238" s="37">
        <v>350</v>
      </c>
      <c r="J238" s="37">
        <v>7.98</v>
      </c>
      <c r="K238" s="37">
        <v>57</v>
      </c>
      <c r="L238" s="37">
        <v>6</v>
      </c>
      <c r="M238" s="31">
        <v>2017</v>
      </c>
    </row>
    <row r="239" spans="1:13" ht="12" x14ac:dyDescent="0.25">
      <c r="A239" s="51"/>
      <c r="B239" s="51"/>
      <c r="C239" s="52"/>
      <c r="D239" s="53" t="s">
        <v>383</v>
      </c>
      <c r="E239" s="51"/>
      <c r="F239" s="31" t="s">
        <v>357</v>
      </c>
      <c r="G239" s="37">
        <v>2.7</v>
      </c>
      <c r="H239" s="37">
        <v>2.7</v>
      </c>
      <c r="I239" s="37">
        <v>350</v>
      </c>
      <c r="J239" s="37">
        <v>18.725999999999999</v>
      </c>
      <c r="K239" s="37">
        <v>219</v>
      </c>
      <c r="L239" s="37">
        <v>10</v>
      </c>
      <c r="M239" s="31">
        <v>2017</v>
      </c>
    </row>
    <row r="240" spans="1:13" ht="12" x14ac:dyDescent="0.25">
      <c r="A240" s="51"/>
      <c r="B240" s="51"/>
      <c r="C240" s="52"/>
      <c r="D240" s="53"/>
      <c r="E240" s="51"/>
      <c r="F240" s="31" t="s">
        <v>357</v>
      </c>
      <c r="G240" s="37">
        <v>2.7</v>
      </c>
      <c r="H240" s="37">
        <v>2.7</v>
      </c>
      <c r="I240" s="37">
        <v>350</v>
      </c>
      <c r="J240" s="37">
        <v>3.1869999999999998</v>
      </c>
      <c r="K240" s="37">
        <v>57</v>
      </c>
      <c r="L240" s="37">
        <v>6</v>
      </c>
      <c r="M240" s="31">
        <v>2017</v>
      </c>
    </row>
    <row r="241" spans="1:13" ht="12" x14ac:dyDescent="0.25">
      <c r="A241" s="51"/>
      <c r="B241" s="51"/>
      <c r="C241" s="52"/>
      <c r="D241" s="53"/>
      <c r="E241" s="51"/>
      <c r="F241" s="31" t="s">
        <v>357</v>
      </c>
      <c r="G241" s="37">
        <v>2.7</v>
      </c>
      <c r="H241" s="37">
        <v>2.7</v>
      </c>
      <c r="I241" s="37">
        <v>350</v>
      </c>
      <c r="J241" s="37">
        <v>0.08</v>
      </c>
      <c r="K241" s="37">
        <v>32</v>
      </c>
      <c r="L241" s="37">
        <v>4.5</v>
      </c>
      <c r="M241" s="31">
        <v>2017</v>
      </c>
    </row>
    <row r="242" spans="1:13" ht="12" x14ac:dyDescent="0.25">
      <c r="A242" s="51"/>
      <c r="B242" s="51"/>
      <c r="C242" s="52"/>
      <c r="D242" s="53" t="s">
        <v>384</v>
      </c>
      <c r="E242" s="51"/>
      <c r="F242" s="31" t="s">
        <v>357</v>
      </c>
      <c r="G242" s="37">
        <v>2.7</v>
      </c>
      <c r="H242" s="37">
        <v>2.7</v>
      </c>
      <c r="I242" s="37">
        <v>350</v>
      </c>
      <c r="J242" s="37">
        <v>12.81</v>
      </c>
      <c r="K242" s="37">
        <v>219</v>
      </c>
      <c r="L242" s="37">
        <v>8</v>
      </c>
      <c r="M242" s="31">
        <v>2017</v>
      </c>
    </row>
    <row r="243" spans="1:13" ht="12" x14ac:dyDescent="0.25">
      <c r="A243" s="51"/>
      <c r="B243" s="51"/>
      <c r="C243" s="52"/>
      <c r="D243" s="53"/>
      <c r="E243" s="51"/>
      <c r="F243" s="31" t="s">
        <v>357</v>
      </c>
      <c r="G243" s="37">
        <v>2.7</v>
      </c>
      <c r="H243" s="37">
        <v>2.7</v>
      </c>
      <c r="I243" s="37">
        <v>350</v>
      </c>
      <c r="J243" s="37">
        <v>0.35</v>
      </c>
      <c r="K243" s="37">
        <v>57</v>
      </c>
      <c r="L243" s="37">
        <v>5</v>
      </c>
      <c r="M243" s="31">
        <v>2017</v>
      </c>
    </row>
    <row r="244" spans="1:13" ht="12" x14ac:dyDescent="0.25">
      <c r="A244" s="51">
        <f>A237+1</f>
        <v>39</v>
      </c>
      <c r="B244" s="51" t="s">
        <v>385</v>
      </c>
      <c r="C244" s="52" t="s">
        <v>386</v>
      </c>
      <c r="D244" s="53" t="s">
        <v>387</v>
      </c>
      <c r="E244" s="53" t="s">
        <v>366</v>
      </c>
      <c r="F244" s="31" t="s">
        <v>305</v>
      </c>
      <c r="G244" s="37">
        <v>2.5</v>
      </c>
      <c r="H244" s="37">
        <v>2.5</v>
      </c>
      <c r="I244" s="37">
        <v>120</v>
      </c>
      <c r="J244" s="37">
        <v>5.75</v>
      </c>
      <c r="K244" s="37">
        <v>108</v>
      </c>
      <c r="L244" s="37">
        <v>8</v>
      </c>
      <c r="M244" s="31">
        <v>2017</v>
      </c>
    </row>
    <row r="245" spans="1:13" ht="12" x14ac:dyDescent="0.25">
      <c r="A245" s="51"/>
      <c r="B245" s="51"/>
      <c r="C245" s="52"/>
      <c r="D245" s="53"/>
      <c r="E245" s="53"/>
      <c r="F245" s="31" t="s">
        <v>305</v>
      </c>
      <c r="G245" s="37">
        <v>2.5</v>
      </c>
      <c r="H245" s="37">
        <v>2.5</v>
      </c>
      <c r="I245" s="37">
        <v>120</v>
      </c>
      <c r="J245" s="37">
        <v>0.2</v>
      </c>
      <c r="K245" s="37">
        <v>57</v>
      </c>
      <c r="L245" s="37">
        <v>5</v>
      </c>
      <c r="M245" s="31">
        <v>2017</v>
      </c>
    </row>
    <row r="246" spans="1:13" ht="36" x14ac:dyDescent="0.25">
      <c r="A246" s="32">
        <f>A244+1</f>
        <v>40</v>
      </c>
      <c r="B246" s="32" t="s">
        <v>388</v>
      </c>
      <c r="C246" s="42" t="s">
        <v>389</v>
      </c>
      <c r="D246" s="35" t="s">
        <v>390</v>
      </c>
      <c r="E246" s="35" t="s">
        <v>366</v>
      </c>
      <c r="F246" s="31" t="s">
        <v>305</v>
      </c>
      <c r="G246" s="37">
        <v>1.6</v>
      </c>
      <c r="H246" s="37">
        <v>1.6</v>
      </c>
      <c r="I246" s="37">
        <v>120</v>
      </c>
      <c r="J246" s="37">
        <v>8.4499999999999993</v>
      </c>
      <c r="K246" s="37">
        <v>108</v>
      </c>
      <c r="L246" s="37">
        <v>8</v>
      </c>
      <c r="M246" s="31">
        <v>2017</v>
      </c>
    </row>
    <row r="247" spans="1:13" ht="36" x14ac:dyDescent="0.25">
      <c r="A247" s="32">
        <f>A246+1</f>
        <v>41</v>
      </c>
      <c r="B247" s="32" t="s">
        <v>391</v>
      </c>
      <c r="C247" s="42" t="s">
        <v>392</v>
      </c>
      <c r="D247" s="35" t="s">
        <v>393</v>
      </c>
      <c r="E247" s="35" t="s">
        <v>366</v>
      </c>
      <c r="F247" s="31" t="s">
        <v>305</v>
      </c>
      <c r="G247" s="37">
        <v>1.6</v>
      </c>
      <c r="H247" s="37">
        <v>1.6</v>
      </c>
      <c r="I247" s="37">
        <v>100</v>
      </c>
      <c r="J247" s="37">
        <v>18.739999999999998</v>
      </c>
      <c r="K247" s="37">
        <v>108</v>
      </c>
      <c r="L247" s="37">
        <v>8</v>
      </c>
      <c r="M247" s="31">
        <v>2017</v>
      </c>
    </row>
    <row r="248" spans="1:13" ht="24" x14ac:dyDescent="0.25">
      <c r="A248" s="51">
        <f>A247+1</f>
        <v>42</v>
      </c>
      <c r="B248" s="51" t="s">
        <v>394</v>
      </c>
      <c r="C248" s="51" t="s">
        <v>395</v>
      </c>
      <c r="D248" s="51" t="s">
        <v>396</v>
      </c>
      <c r="E248" s="51" t="s">
        <v>397</v>
      </c>
      <c r="F248" s="31" t="s">
        <v>357</v>
      </c>
      <c r="G248" s="31" t="s">
        <v>398</v>
      </c>
      <c r="H248" s="31" t="s">
        <v>398</v>
      </c>
      <c r="I248" s="31" t="s">
        <v>399</v>
      </c>
      <c r="J248" s="31">
        <v>18.760000000000002</v>
      </c>
      <c r="K248" s="31">
        <v>159</v>
      </c>
      <c r="L248" s="31">
        <v>6</v>
      </c>
      <c r="M248" s="31">
        <v>2017</v>
      </c>
    </row>
    <row r="249" spans="1:13" ht="24" x14ac:dyDescent="0.25">
      <c r="A249" s="51"/>
      <c r="B249" s="51"/>
      <c r="C249" s="51"/>
      <c r="D249" s="51"/>
      <c r="E249" s="51"/>
      <c r="F249" s="31" t="s">
        <v>357</v>
      </c>
      <c r="G249" s="31" t="s">
        <v>400</v>
      </c>
      <c r="H249" s="31" t="s">
        <v>400</v>
      </c>
      <c r="I249" s="31" t="s">
        <v>402</v>
      </c>
      <c r="J249" s="31">
        <v>0.76</v>
      </c>
      <c r="K249" s="31">
        <v>57</v>
      </c>
      <c r="L249" s="31">
        <v>5</v>
      </c>
      <c r="M249" s="31">
        <v>2017</v>
      </c>
    </row>
    <row r="250" spans="1:13" ht="24" x14ac:dyDescent="0.25">
      <c r="A250" s="51"/>
      <c r="B250" s="51"/>
      <c r="C250" s="51"/>
      <c r="D250" s="51"/>
      <c r="E250" s="51"/>
      <c r="F250" s="31" t="s">
        <v>357</v>
      </c>
      <c r="G250" s="31" t="s">
        <v>401</v>
      </c>
      <c r="H250" s="31" t="s">
        <v>401</v>
      </c>
      <c r="I250" s="31" t="s">
        <v>403</v>
      </c>
      <c r="J250" s="31">
        <v>0.34</v>
      </c>
      <c r="K250" s="31">
        <v>32</v>
      </c>
      <c r="L250" s="31">
        <v>4</v>
      </c>
      <c r="M250" s="31">
        <v>2017</v>
      </c>
    </row>
    <row r="252" spans="1:13" x14ac:dyDescent="0.25">
      <c r="J252" s="47">
        <f>SUM(J18:J250)</f>
        <v>1676.9780000000001</v>
      </c>
    </row>
  </sheetData>
  <autoFilter ref="A17:M250"/>
  <mergeCells count="235">
    <mergeCell ref="N114:Q117"/>
    <mergeCell ref="A109:A113"/>
    <mergeCell ref="B109:B113"/>
    <mergeCell ref="C109:C113"/>
    <mergeCell ref="D109:D113"/>
    <mergeCell ref="E109:E113"/>
    <mergeCell ref="E120:E122"/>
    <mergeCell ref="A5:M6"/>
    <mergeCell ref="D18:D21"/>
    <mergeCell ref="E18:E21"/>
    <mergeCell ref="A114:A118"/>
    <mergeCell ref="B114:B118"/>
    <mergeCell ref="C114:C118"/>
    <mergeCell ref="D114:D118"/>
    <mergeCell ref="E114:E118"/>
    <mergeCell ref="A128:A130"/>
    <mergeCell ref="B128:B130"/>
    <mergeCell ref="C128:C130"/>
    <mergeCell ref="D128:D130"/>
    <mergeCell ref="E128:E130"/>
    <mergeCell ref="E126:E127"/>
    <mergeCell ref="A126:A127"/>
    <mergeCell ref="B126:B127"/>
    <mergeCell ref="C126:C127"/>
    <mergeCell ref="D126:D127"/>
    <mergeCell ref="A123:A125"/>
    <mergeCell ref="B123:B125"/>
    <mergeCell ref="C123:C125"/>
    <mergeCell ref="D123:D125"/>
    <mergeCell ref="E123:E125"/>
    <mergeCell ref="A120:A122"/>
    <mergeCell ref="B120:B122"/>
    <mergeCell ref="C120:C122"/>
    <mergeCell ref="D120:D122"/>
    <mergeCell ref="A103:A108"/>
    <mergeCell ref="B103:B108"/>
    <mergeCell ref="C103:C108"/>
    <mergeCell ref="D103:D108"/>
    <mergeCell ref="E103:E108"/>
    <mergeCell ref="A93:A99"/>
    <mergeCell ref="B93:B99"/>
    <mergeCell ref="C93:C99"/>
    <mergeCell ref="D93:D96"/>
    <mergeCell ref="E93:E96"/>
    <mergeCell ref="D97:D99"/>
    <mergeCell ref="E97:E99"/>
    <mergeCell ref="A100:A102"/>
    <mergeCell ref="B100:B102"/>
    <mergeCell ref="C100:C102"/>
    <mergeCell ref="D100:D102"/>
    <mergeCell ref="E100:E102"/>
    <mergeCell ref="D90:D92"/>
    <mergeCell ref="D63:D66"/>
    <mergeCell ref="D76:D79"/>
    <mergeCell ref="A87:A92"/>
    <mergeCell ref="B87:B92"/>
    <mergeCell ref="C87:C92"/>
    <mergeCell ref="D87:D89"/>
    <mergeCell ref="E87:E92"/>
    <mergeCell ref="A85:A86"/>
    <mergeCell ref="B85:B86"/>
    <mergeCell ref="A59:A79"/>
    <mergeCell ref="B59:B79"/>
    <mergeCell ref="D70:D75"/>
    <mergeCell ref="C85:C86"/>
    <mergeCell ref="D85:D86"/>
    <mergeCell ref="E85:E86"/>
    <mergeCell ref="E59:E79"/>
    <mergeCell ref="E57:E58"/>
    <mergeCell ref="A82:A84"/>
    <mergeCell ref="B82:B84"/>
    <mergeCell ref="C82:C84"/>
    <mergeCell ref="D82:D84"/>
    <mergeCell ref="E82:E84"/>
    <mergeCell ref="D61:D62"/>
    <mergeCell ref="C80:C81"/>
    <mergeCell ref="D80:D81"/>
    <mergeCell ref="E80:E81"/>
    <mergeCell ref="D67:D68"/>
    <mergeCell ref="C59:C79"/>
    <mergeCell ref="D59:D60"/>
    <mergeCell ref="A80:A81"/>
    <mergeCell ref="B80:B81"/>
    <mergeCell ref="A57:A58"/>
    <mergeCell ref="B57:B58"/>
    <mergeCell ref="C57:C58"/>
    <mergeCell ref="D57:D58"/>
    <mergeCell ref="A18:A21"/>
    <mergeCell ref="B18:B21"/>
    <mergeCell ref="C18:C21"/>
    <mergeCell ref="M7:M16"/>
    <mergeCell ref="H11:H16"/>
    <mergeCell ref="I11:I16"/>
    <mergeCell ref="J11:J16"/>
    <mergeCell ref="K11:K16"/>
    <mergeCell ref="L11:L16"/>
    <mergeCell ref="A7:A16"/>
    <mergeCell ref="B7:B16"/>
    <mergeCell ref="C7:D8"/>
    <mergeCell ref="E7:E16"/>
    <mergeCell ref="F7:F16"/>
    <mergeCell ref="C9:C16"/>
    <mergeCell ref="D9:D16"/>
    <mergeCell ref="G9:G16"/>
    <mergeCell ref="H9:I10"/>
    <mergeCell ref="J9:L10"/>
    <mergeCell ref="G7:L8"/>
    <mergeCell ref="B22:B30"/>
    <mergeCell ref="C22:C30"/>
    <mergeCell ref="D27:D30"/>
    <mergeCell ref="E27:E30"/>
    <mergeCell ref="E22:E26"/>
    <mergeCell ref="D22:D26"/>
    <mergeCell ref="C50:C51"/>
    <mergeCell ref="D40:D41"/>
    <mergeCell ref="C31:C34"/>
    <mergeCell ref="D50:D51"/>
    <mergeCell ref="D46:D47"/>
    <mergeCell ref="D44:D45"/>
    <mergeCell ref="D31:D34"/>
    <mergeCell ref="E31:E34"/>
    <mergeCell ref="A3:M4"/>
    <mergeCell ref="A1:M2"/>
    <mergeCell ref="E50:E51"/>
    <mergeCell ref="C52:C55"/>
    <mergeCell ref="D52:D55"/>
    <mergeCell ref="E52:E55"/>
    <mergeCell ref="A36:A49"/>
    <mergeCell ref="B36:B49"/>
    <mergeCell ref="C36:C49"/>
    <mergeCell ref="E36:E49"/>
    <mergeCell ref="A50:A51"/>
    <mergeCell ref="B50:B51"/>
    <mergeCell ref="A52:A55"/>
    <mergeCell ref="B52:B55"/>
    <mergeCell ref="D42:D43"/>
    <mergeCell ref="A31:A34"/>
    <mergeCell ref="B31:B34"/>
    <mergeCell ref="A22:A30"/>
    <mergeCell ref="A131:A133"/>
    <mergeCell ref="B131:B133"/>
    <mergeCell ref="C131:C133"/>
    <mergeCell ref="D131:D133"/>
    <mergeCell ref="E131:E133"/>
    <mergeCell ref="A136:A150"/>
    <mergeCell ref="B136:B150"/>
    <mergeCell ref="C136:C150"/>
    <mergeCell ref="E136:E150"/>
    <mergeCell ref="D138:D143"/>
    <mergeCell ref="D145:D149"/>
    <mergeCell ref="A151:A160"/>
    <mergeCell ref="B151:B160"/>
    <mergeCell ref="C151:C160"/>
    <mergeCell ref="D151:D155"/>
    <mergeCell ref="E151:E160"/>
    <mergeCell ref="D156:D158"/>
    <mergeCell ref="D159:D160"/>
    <mergeCell ref="A161:A171"/>
    <mergeCell ref="B161:B171"/>
    <mergeCell ref="C161:C171"/>
    <mergeCell ref="D161:D165"/>
    <mergeCell ref="E161:E171"/>
    <mergeCell ref="D166:D169"/>
    <mergeCell ref="D170:D171"/>
    <mergeCell ref="A172:A180"/>
    <mergeCell ref="B172:B180"/>
    <mergeCell ref="C172:C180"/>
    <mergeCell ref="D172:D175"/>
    <mergeCell ref="E172:E180"/>
    <mergeCell ref="D176:D177"/>
    <mergeCell ref="D179:D180"/>
    <mergeCell ref="A181:A200"/>
    <mergeCell ref="B181:B200"/>
    <mergeCell ref="C181:C200"/>
    <mergeCell ref="E181:E200"/>
    <mergeCell ref="D182:D186"/>
    <mergeCell ref="D187:D191"/>
    <mergeCell ref="D194:D195"/>
    <mergeCell ref="A201:A204"/>
    <mergeCell ref="B201:B204"/>
    <mergeCell ref="C201:C204"/>
    <mergeCell ref="D201:D202"/>
    <mergeCell ref="E201:E204"/>
    <mergeCell ref="D203:D204"/>
    <mergeCell ref="A205:A211"/>
    <mergeCell ref="B205:B211"/>
    <mergeCell ref="C205:C211"/>
    <mergeCell ref="D205:D208"/>
    <mergeCell ref="E205:E211"/>
    <mergeCell ref="D209:D211"/>
    <mergeCell ref="A212:A214"/>
    <mergeCell ref="B212:B214"/>
    <mergeCell ref="C212:C214"/>
    <mergeCell ref="D212:D214"/>
    <mergeCell ref="E212:E214"/>
    <mergeCell ref="A215:A217"/>
    <mergeCell ref="B215:B217"/>
    <mergeCell ref="C215:C217"/>
    <mergeCell ref="E215:E217"/>
    <mergeCell ref="D216:D217"/>
    <mergeCell ref="A218:A222"/>
    <mergeCell ref="B218:B222"/>
    <mergeCell ref="C218:C222"/>
    <mergeCell ref="D218:D221"/>
    <mergeCell ref="E218:E222"/>
    <mergeCell ref="A223:A231"/>
    <mergeCell ref="B223:B231"/>
    <mergeCell ref="C223:C231"/>
    <mergeCell ref="D223:D227"/>
    <mergeCell ref="E223:E231"/>
    <mergeCell ref="D228:D231"/>
    <mergeCell ref="A232:A236"/>
    <mergeCell ref="B232:B236"/>
    <mergeCell ref="C232:C236"/>
    <mergeCell ref="D232:D234"/>
    <mergeCell ref="E232:E236"/>
    <mergeCell ref="D235:D236"/>
    <mergeCell ref="A237:A243"/>
    <mergeCell ref="B237:B243"/>
    <mergeCell ref="C237:C243"/>
    <mergeCell ref="D237:D238"/>
    <mergeCell ref="E237:E243"/>
    <mergeCell ref="D239:D241"/>
    <mergeCell ref="D242:D243"/>
    <mergeCell ref="A244:A245"/>
    <mergeCell ref="B244:B245"/>
    <mergeCell ref="C244:C245"/>
    <mergeCell ref="D244:D245"/>
    <mergeCell ref="E244:E245"/>
    <mergeCell ref="A248:A250"/>
    <mergeCell ref="B248:B250"/>
    <mergeCell ref="C248:C250"/>
    <mergeCell ref="D248:D250"/>
    <mergeCell ref="E248:E250"/>
    <mergeCell ref="C134:I13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92" fitToHeight="0" orientation="landscape" r:id="rId1"/>
  <rowBreaks count="4" manualBreakCount="4">
    <brk id="93" max="12" man="1"/>
    <brk id="133" max="12" man="1"/>
    <brk id="160" max="12" man="1"/>
    <brk id="19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2:CO43"/>
  <sheetViews>
    <sheetView view="pageBreakPreview" topLeftCell="G1" zoomScaleNormal="100" zoomScaleSheetLayoutView="100" workbookViewId="0">
      <selection activeCell="CX37" sqref="CX37"/>
    </sheetView>
  </sheetViews>
  <sheetFormatPr defaultColWidth="1.5703125" defaultRowHeight="12.2" customHeight="1" x14ac:dyDescent="0.25"/>
  <cols>
    <col min="1" max="89" width="1.5703125" style="3"/>
    <col min="90" max="90" width="1.5703125" style="3" hidden="1" customWidth="1"/>
    <col min="91" max="16384" width="1.5703125" style="3"/>
  </cols>
  <sheetData>
    <row r="2" spans="1:93" ht="12.2" customHeight="1" x14ac:dyDescent="0.25">
      <c r="A2" s="79" t="s">
        <v>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BI2" s="5"/>
      <c r="BJ2" s="5"/>
      <c r="BK2" s="5"/>
      <c r="BL2" s="5"/>
      <c r="BM2" s="79" t="s">
        <v>38</v>
      </c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I2" s="73">
        <v>2017</v>
      </c>
      <c r="CJ2" s="74"/>
      <c r="CK2" s="74"/>
      <c r="CL2" s="74"/>
      <c r="CM2" s="74"/>
      <c r="CN2" s="74"/>
      <c r="CO2" s="75"/>
    </row>
    <row r="3" spans="1:93" ht="12.2" customHeight="1" x14ac:dyDescent="0.25">
      <c r="A3" s="79" t="s">
        <v>36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BI3" s="5"/>
      <c r="BJ3" s="5"/>
      <c r="BK3" s="5"/>
      <c r="BL3" s="5"/>
      <c r="BM3" s="79" t="s">
        <v>37</v>
      </c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I3" s="76"/>
      <c r="CJ3" s="77"/>
      <c r="CK3" s="77"/>
      <c r="CL3" s="77"/>
      <c r="CM3" s="77"/>
      <c r="CN3" s="77"/>
      <c r="CO3" s="78"/>
    </row>
    <row r="4" spans="1:93" ht="12.2" customHeight="1" x14ac:dyDescent="0.25">
      <c r="A4" s="79" t="s">
        <v>261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BI4" s="5"/>
      <c r="BJ4" s="5"/>
      <c r="BK4" s="5"/>
      <c r="BL4" s="5"/>
      <c r="BM4" s="79" t="s">
        <v>261</v>
      </c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</row>
    <row r="5" spans="1:93" ht="12.2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BI5" s="5"/>
      <c r="BJ5" s="5"/>
      <c r="BK5" s="5"/>
      <c r="BL5" s="5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</row>
    <row r="6" spans="1:93" ht="12.2" customHeight="1" x14ac:dyDescent="0.25">
      <c r="A6" s="79" t="s">
        <v>39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BI6" s="5"/>
      <c r="BJ6" s="5"/>
      <c r="BK6" s="5"/>
      <c r="BL6" s="5"/>
      <c r="BM6" s="79" t="s">
        <v>262</v>
      </c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</row>
    <row r="7" spans="1:93" ht="12.2" customHeight="1" x14ac:dyDescent="0.25">
      <c r="A7" s="79" t="str">
        <f>CL7</f>
        <v xml:space="preserve"> «_____»___________2017 г.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BI7" s="5"/>
      <c r="BJ7" s="5"/>
      <c r="BK7" s="5"/>
      <c r="BL7" s="5"/>
      <c r="BM7" s="79" t="str">
        <f>CL7</f>
        <v xml:space="preserve"> «_____»___________2017 г.</v>
      </c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L7" s="7" t="str">
        <f>CONCATENATE(" «_____»___________",CI2," г.")</f>
        <v xml:space="preserve"> «_____»___________2017 г.</v>
      </c>
    </row>
    <row r="14" spans="1:93" ht="12.2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93" ht="12.2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</row>
    <row r="16" spans="1:93" ht="12.2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</row>
    <row r="17" spans="1:85" ht="20.25" customHeight="1" x14ac:dyDescent="0.25">
      <c r="A17" s="81" t="s">
        <v>5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</row>
    <row r="18" spans="1:85" ht="20.25" customHeight="1" x14ac:dyDescent="0.25">
      <c r="A18" s="80" t="s">
        <v>266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</row>
    <row r="19" spans="1:85" ht="20.25" customHeight="1" x14ac:dyDescent="0.25">
      <c r="A19" s="80" t="s">
        <v>263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</row>
    <row r="20" spans="1:85" ht="20.25" customHeight="1" x14ac:dyDescent="0.25">
      <c r="A20" s="80" t="s">
        <v>68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</row>
    <row r="38" spans="1:90" ht="12.2" customHeight="1" x14ac:dyDescent="0.25">
      <c r="CG38" s="6"/>
    </row>
    <row r="41" spans="1:90" ht="11.25" customHeight="1" x14ac:dyDescent="0.25"/>
    <row r="42" spans="1:90" ht="12" hidden="1" customHeight="1" x14ac:dyDescent="0.25"/>
    <row r="43" spans="1:90" ht="18" customHeight="1" x14ac:dyDescent="0.25">
      <c r="A43" s="81" t="str">
        <f>CL43</f>
        <v>Тюмень 2017 г.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L43" s="7" t="str">
        <f>CONCATENATE("Тюмень ",CI2," г.")</f>
        <v>Тюмень 2017 г.</v>
      </c>
    </row>
  </sheetData>
  <mergeCells count="18">
    <mergeCell ref="BM6:CG6"/>
    <mergeCell ref="A2:Y2"/>
    <mergeCell ref="A3:Y3"/>
    <mergeCell ref="A4:Y4"/>
    <mergeCell ref="A5:Y5"/>
    <mergeCell ref="A6:Y6"/>
    <mergeCell ref="A20:CG20"/>
    <mergeCell ref="A7:Y7"/>
    <mergeCell ref="A43:CG43"/>
    <mergeCell ref="A17:CG17"/>
    <mergeCell ref="A18:CG18"/>
    <mergeCell ref="A19:CG19"/>
    <mergeCell ref="BM7:CG7"/>
    <mergeCell ref="CI2:CO3"/>
    <mergeCell ref="BM2:CG2"/>
    <mergeCell ref="BM3:CG3"/>
    <mergeCell ref="BM4:CG4"/>
    <mergeCell ref="BM5:CG5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2:CO43"/>
  <sheetViews>
    <sheetView view="pageBreakPreview" zoomScaleNormal="100" zoomScaleSheetLayoutView="100" workbookViewId="0">
      <selection activeCell="BG34" sqref="BG34"/>
    </sheetView>
  </sheetViews>
  <sheetFormatPr defaultColWidth="1.5703125" defaultRowHeight="12.2" customHeight="1" x14ac:dyDescent="0.25"/>
  <cols>
    <col min="1" max="89" width="1.5703125" style="3"/>
    <col min="90" max="90" width="1.5703125" style="3" hidden="1" customWidth="1"/>
    <col min="91" max="16384" width="1.5703125" style="3"/>
  </cols>
  <sheetData>
    <row r="2" spans="1:93" ht="12.2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BI2" s="5"/>
      <c r="BJ2" s="5"/>
      <c r="BK2" s="5"/>
      <c r="BL2" s="5"/>
      <c r="BM2" s="79" t="s">
        <v>38</v>
      </c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I2" s="73">
        <v>2017</v>
      </c>
      <c r="CJ2" s="74"/>
      <c r="CK2" s="74"/>
      <c r="CL2" s="74"/>
      <c r="CM2" s="74"/>
      <c r="CN2" s="74"/>
      <c r="CO2" s="75"/>
    </row>
    <row r="3" spans="1:93" ht="12.2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BI3" s="5"/>
      <c r="BJ3" s="5"/>
      <c r="BK3" s="5"/>
      <c r="BL3" s="5"/>
      <c r="BM3" s="79" t="s">
        <v>36</v>
      </c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I3" s="76"/>
      <c r="CJ3" s="77"/>
      <c r="CK3" s="77"/>
      <c r="CL3" s="77"/>
      <c r="CM3" s="77"/>
      <c r="CN3" s="77"/>
      <c r="CO3" s="78"/>
    </row>
    <row r="4" spans="1:93" ht="12.2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BI4" s="5"/>
      <c r="BJ4" s="5"/>
      <c r="BK4" s="5"/>
      <c r="BL4" s="5"/>
      <c r="BM4" s="79" t="s">
        <v>261</v>
      </c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</row>
    <row r="5" spans="1:93" ht="12.2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BI5" s="5"/>
      <c r="BJ5" s="5"/>
      <c r="BK5" s="5"/>
      <c r="BL5" s="5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</row>
    <row r="6" spans="1:93" ht="12.2" customHeigh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BI6" s="5"/>
      <c r="BJ6" s="5"/>
      <c r="BK6" s="5"/>
      <c r="BL6" s="5"/>
      <c r="BM6" s="79" t="s">
        <v>264</v>
      </c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</row>
    <row r="7" spans="1:93" ht="12.2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BI7" s="5"/>
      <c r="BJ7" s="5"/>
      <c r="BK7" s="5"/>
      <c r="BL7" s="5"/>
      <c r="BM7" s="79" t="str">
        <f>CL7</f>
        <v xml:space="preserve"> «_____»___________2017 г.</v>
      </c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L7" s="7" t="str">
        <f>CONCATENATE(" «_____»___________",CI2," г.")</f>
        <v xml:space="preserve"> «_____»___________2017 г.</v>
      </c>
    </row>
    <row r="14" spans="1:93" ht="12.2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93" ht="12.2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</row>
    <row r="16" spans="1:93" ht="12.2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</row>
    <row r="17" spans="1:85" ht="20.25" customHeight="1" x14ac:dyDescent="0.25">
      <c r="A17" s="81" t="s">
        <v>50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</row>
    <row r="18" spans="1:85" ht="20.25" customHeight="1" x14ac:dyDescent="0.25">
      <c r="A18" s="80" t="s">
        <v>265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</row>
    <row r="19" spans="1:85" ht="20.25" customHeight="1" x14ac:dyDescent="0.25">
      <c r="A19" s="80" t="s">
        <v>263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</row>
    <row r="20" spans="1:85" ht="20.25" customHeight="1" x14ac:dyDescent="0.25">
      <c r="A20" s="80" t="s">
        <v>68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</row>
    <row r="38" spans="1:90" ht="12.2" customHeight="1" x14ac:dyDescent="0.25">
      <c r="CG38" s="6"/>
    </row>
    <row r="41" spans="1:90" ht="11.25" customHeight="1" x14ac:dyDescent="0.25"/>
    <row r="42" spans="1:90" ht="12" hidden="1" customHeight="1" x14ac:dyDescent="0.25"/>
    <row r="43" spans="1:90" ht="18" customHeight="1" x14ac:dyDescent="0.25">
      <c r="A43" s="81" t="str">
        <f>CL43</f>
        <v>Тюмень 2017 г.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L43" s="7" t="str">
        <f>CONCATENATE("Тюмень ",CI2," г.")</f>
        <v>Тюмень 2017 г.</v>
      </c>
    </row>
  </sheetData>
  <mergeCells count="18">
    <mergeCell ref="A4:Y4"/>
    <mergeCell ref="BM4:CG4"/>
    <mergeCell ref="A2:Y2"/>
    <mergeCell ref="BM2:CG2"/>
    <mergeCell ref="CI2:CO3"/>
    <mergeCell ref="A3:Y3"/>
    <mergeCell ref="BM3:CG3"/>
    <mergeCell ref="A5:Y5"/>
    <mergeCell ref="BM5:CG5"/>
    <mergeCell ref="A6:Y6"/>
    <mergeCell ref="BM6:CG6"/>
    <mergeCell ref="A7:Y7"/>
    <mergeCell ref="BM7:CG7"/>
    <mergeCell ref="A17:CG17"/>
    <mergeCell ref="A18:CG18"/>
    <mergeCell ref="A19:CG19"/>
    <mergeCell ref="A20:CG20"/>
    <mergeCell ref="A43:CG43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BD56"/>
  <sheetViews>
    <sheetView view="pageBreakPreview" topLeftCell="A22" zoomScaleNormal="100" zoomScaleSheetLayoutView="100" workbookViewId="0">
      <selection activeCell="F13" sqref="F13:Q14"/>
    </sheetView>
  </sheetViews>
  <sheetFormatPr defaultColWidth="1.5703125" defaultRowHeight="15" x14ac:dyDescent="0.25"/>
  <cols>
    <col min="1" max="16384" width="1.5703125" style="12"/>
  </cols>
  <sheetData>
    <row r="2" spans="1:56" ht="15" customHeight="1" x14ac:dyDescent="0.25">
      <c r="A2" s="84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"/>
    </row>
    <row r="3" spans="1:56" ht="1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"/>
    </row>
    <row r="5" spans="1:56" x14ac:dyDescent="0.25">
      <c r="H5" s="92" t="s">
        <v>17</v>
      </c>
      <c r="I5" s="93"/>
      <c r="J5" s="93"/>
      <c r="K5" s="93"/>
      <c r="L5" s="93"/>
      <c r="M5" s="93"/>
      <c r="N5" s="93"/>
      <c r="O5" s="93"/>
      <c r="P5" s="96" t="s">
        <v>42</v>
      </c>
      <c r="Q5" s="96"/>
      <c r="R5" s="96"/>
      <c r="S5" s="96"/>
      <c r="T5" s="96"/>
      <c r="U5" s="96"/>
      <c r="V5" s="96"/>
      <c r="W5" s="96"/>
      <c r="X5" s="98" t="s">
        <v>34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</row>
    <row r="6" spans="1:56" x14ac:dyDescent="0.25">
      <c r="H6" s="94"/>
      <c r="I6" s="95"/>
      <c r="J6" s="95"/>
      <c r="K6" s="95"/>
      <c r="L6" s="95"/>
      <c r="M6" s="95"/>
      <c r="N6" s="95"/>
      <c r="O6" s="95"/>
      <c r="P6" s="97"/>
      <c r="Q6" s="97"/>
      <c r="R6" s="97"/>
      <c r="S6" s="97"/>
      <c r="T6" s="97"/>
      <c r="U6" s="97"/>
      <c r="V6" s="97"/>
      <c r="W6" s="97"/>
      <c r="X6" s="98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</row>
    <row r="7" spans="1:56" x14ac:dyDescent="0.25">
      <c r="H7" s="94"/>
      <c r="I7" s="95"/>
      <c r="J7" s="95"/>
      <c r="K7" s="95"/>
      <c r="L7" s="95"/>
      <c r="M7" s="95"/>
      <c r="N7" s="95"/>
      <c r="O7" s="95"/>
      <c r="P7" s="97"/>
      <c r="Q7" s="97"/>
      <c r="R7" s="97"/>
      <c r="S7" s="97"/>
      <c r="T7" s="97"/>
      <c r="U7" s="97"/>
      <c r="V7" s="97"/>
      <c r="W7" s="97"/>
      <c r="X7" s="100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</row>
    <row r="8" spans="1:56" x14ac:dyDescent="0.25">
      <c r="H8" s="88" t="s">
        <v>32</v>
      </c>
      <c r="I8" s="86"/>
      <c r="J8" s="86"/>
      <c r="K8" s="86"/>
      <c r="L8" s="86"/>
      <c r="M8" s="86"/>
      <c r="N8" s="86"/>
      <c r="O8" s="86"/>
      <c r="P8" s="86" t="s">
        <v>43</v>
      </c>
      <c r="Q8" s="86"/>
      <c r="R8" s="86"/>
      <c r="S8" s="86"/>
      <c r="T8" s="86"/>
      <c r="U8" s="86"/>
      <c r="V8" s="86"/>
      <c r="W8" s="86"/>
      <c r="X8" s="86" t="s">
        <v>44</v>
      </c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90"/>
    </row>
    <row r="9" spans="1:56" x14ac:dyDescent="0.25">
      <c r="H9" s="88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90"/>
    </row>
    <row r="10" spans="1:56" x14ac:dyDescent="0.25">
      <c r="H10" s="89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91"/>
    </row>
    <row r="12" spans="1:56" x14ac:dyDescent="0.25">
      <c r="A12" s="2" t="s">
        <v>18</v>
      </c>
    </row>
    <row r="13" spans="1:56" ht="15" customHeight="1" x14ac:dyDescent="0.25">
      <c r="F13" s="102" t="s">
        <v>45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 t="s">
        <v>33</v>
      </c>
      <c r="S13" s="104" t="s">
        <v>46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</row>
    <row r="14" spans="1:56" ht="15" customHeight="1" x14ac:dyDescent="0.25"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3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</row>
    <row r="16" spans="1:56" x14ac:dyDescent="0.25">
      <c r="C16" s="2"/>
      <c r="F16" s="83">
        <v>1</v>
      </c>
      <c r="G16" s="83"/>
      <c r="H16" s="10" t="s">
        <v>19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3:35" ht="15" customHeight="1" x14ac:dyDescent="0.25">
      <c r="D17" s="2"/>
      <c r="F17" s="1"/>
      <c r="G17" s="82">
        <v>1</v>
      </c>
      <c r="H17" s="82"/>
      <c r="I17" s="2" t="s">
        <v>20</v>
      </c>
    </row>
    <row r="18" spans="3:35" ht="15" customHeight="1" x14ac:dyDescent="0.25">
      <c r="D18" s="2"/>
      <c r="F18" s="1"/>
      <c r="I18" s="2"/>
      <c r="K18" s="9" t="s">
        <v>47</v>
      </c>
    </row>
    <row r="19" spans="3:35" x14ac:dyDescent="0.25">
      <c r="D19" s="2"/>
      <c r="F19" s="1"/>
      <c r="G19" s="82">
        <v>2</v>
      </c>
      <c r="H19" s="82"/>
      <c r="I19" s="2" t="s">
        <v>30</v>
      </c>
    </row>
    <row r="20" spans="3:35" x14ac:dyDescent="0.25">
      <c r="D20" s="2"/>
      <c r="F20" s="1"/>
      <c r="G20" s="82">
        <v>3</v>
      </c>
      <c r="H20" s="82"/>
      <c r="I20" s="2" t="s">
        <v>31</v>
      </c>
    </row>
    <row r="22" spans="3:35" x14ac:dyDescent="0.25">
      <c r="F22" s="83">
        <v>2</v>
      </c>
      <c r="G22" s="83"/>
      <c r="H22" s="10" t="s">
        <v>61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3:35" x14ac:dyDescent="0.25">
      <c r="F23" s="1"/>
      <c r="G23" s="82">
        <v>1</v>
      </c>
      <c r="H23" s="82"/>
      <c r="I23" s="2" t="s">
        <v>62</v>
      </c>
    </row>
    <row r="24" spans="3:35" x14ac:dyDescent="0.25">
      <c r="F24" s="1"/>
      <c r="G24" s="82">
        <v>2</v>
      </c>
      <c r="H24" s="82"/>
      <c r="I24" s="2" t="s">
        <v>63</v>
      </c>
    </row>
    <row r="25" spans="3:35" x14ac:dyDescent="0.25">
      <c r="F25" s="1"/>
      <c r="G25" s="82">
        <v>3</v>
      </c>
      <c r="H25" s="82"/>
      <c r="I25" s="2" t="s">
        <v>64</v>
      </c>
    </row>
    <row r="27" spans="3:35" x14ac:dyDescent="0.25">
      <c r="F27" s="83">
        <v>3</v>
      </c>
      <c r="G27" s="83"/>
      <c r="H27" s="10" t="s">
        <v>65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3:35" x14ac:dyDescent="0.25">
      <c r="F28" s="1"/>
      <c r="G28" s="82">
        <v>1</v>
      </c>
      <c r="H28" s="82"/>
      <c r="I28" s="2" t="s">
        <v>66</v>
      </c>
    </row>
    <row r="29" spans="3:35" x14ac:dyDescent="0.25">
      <c r="F29" s="1"/>
      <c r="G29" s="82">
        <v>2</v>
      </c>
      <c r="H29" s="82"/>
      <c r="I29" s="2" t="s">
        <v>67</v>
      </c>
    </row>
    <row r="30" spans="3:35" x14ac:dyDescent="0.25">
      <c r="F30" s="1"/>
      <c r="G30" s="82">
        <v>3</v>
      </c>
      <c r="H30" s="82"/>
      <c r="I30" s="2" t="s">
        <v>66</v>
      </c>
    </row>
    <row r="32" spans="3:35" x14ac:dyDescent="0.25">
      <c r="C32" s="2"/>
      <c r="F32" s="83">
        <v>4</v>
      </c>
      <c r="G32" s="83"/>
      <c r="H32" s="10" t="s">
        <v>21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3:12" x14ac:dyDescent="0.25">
      <c r="D33" s="2"/>
      <c r="F33" s="1"/>
      <c r="G33" s="82">
        <v>1</v>
      </c>
      <c r="H33" s="82"/>
      <c r="I33" s="2" t="s">
        <v>60</v>
      </c>
    </row>
    <row r="34" spans="3:12" x14ac:dyDescent="0.25">
      <c r="D34" s="2"/>
      <c r="F34" s="1"/>
      <c r="I34" s="2"/>
      <c r="K34" s="9" t="s">
        <v>48</v>
      </c>
    </row>
    <row r="35" spans="3:12" x14ac:dyDescent="0.25">
      <c r="D35" s="2"/>
      <c r="F35" s="1"/>
      <c r="G35" s="82">
        <v>2</v>
      </c>
      <c r="H35" s="82"/>
      <c r="I35" s="2" t="s">
        <v>59</v>
      </c>
    </row>
    <row r="36" spans="3:12" x14ac:dyDescent="0.25">
      <c r="D36" s="2"/>
      <c r="F36" s="1"/>
      <c r="I36" s="2"/>
      <c r="K36" s="9" t="s">
        <v>52</v>
      </c>
    </row>
    <row r="37" spans="3:12" x14ac:dyDescent="0.25">
      <c r="D37" s="2"/>
      <c r="F37" s="1"/>
      <c r="I37" s="2"/>
      <c r="K37" s="9" t="s">
        <v>53</v>
      </c>
    </row>
    <row r="38" spans="3:12" x14ac:dyDescent="0.25">
      <c r="D38" s="2"/>
      <c r="F38" s="1"/>
      <c r="G38" s="82">
        <v>3</v>
      </c>
      <c r="H38" s="82"/>
      <c r="I38" s="2" t="s">
        <v>58</v>
      </c>
    </row>
    <row r="39" spans="3:12" x14ac:dyDescent="0.25">
      <c r="D39" s="2"/>
      <c r="F39" s="1"/>
      <c r="G39" s="82">
        <v>4</v>
      </c>
      <c r="H39" s="82"/>
      <c r="I39" s="2" t="s">
        <v>57</v>
      </c>
    </row>
    <row r="40" spans="3:12" x14ac:dyDescent="0.25">
      <c r="D40" s="2"/>
      <c r="F40" s="1"/>
      <c r="I40" s="2"/>
      <c r="K40" s="9" t="s">
        <v>54</v>
      </c>
    </row>
    <row r="41" spans="3:12" x14ac:dyDescent="0.25">
      <c r="D41" s="2"/>
      <c r="F41" s="1"/>
      <c r="G41" s="82">
        <v>5</v>
      </c>
      <c r="H41" s="82"/>
      <c r="I41" s="2" t="s">
        <v>56</v>
      </c>
    </row>
    <row r="42" spans="3:12" x14ac:dyDescent="0.25">
      <c r="D42" s="2"/>
      <c r="F42" s="1"/>
      <c r="I42" s="2"/>
      <c r="K42" s="9" t="s">
        <v>49</v>
      </c>
    </row>
    <row r="43" spans="3:12" x14ac:dyDescent="0.25">
      <c r="D43" s="2"/>
      <c r="F43" s="1"/>
      <c r="I43" s="2"/>
      <c r="K43" s="9" t="s">
        <v>55</v>
      </c>
    </row>
    <row r="45" spans="3:12" x14ac:dyDescent="0.25">
      <c r="C45" s="2"/>
      <c r="F45" s="83">
        <v>5</v>
      </c>
      <c r="G45" s="83"/>
      <c r="H45" s="10" t="s">
        <v>25</v>
      </c>
      <c r="I45" s="11"/>
      <c r="J45" s="11"/>
      <c r="K45" s="11"/>
      <c r="L45" s="11"/>
    </row>
    <row r="46" spans="3:12" x14ac:dyDescent="0.25">
      <c r="D46" s="2"/>
      <c r="F46" s="1"/>
      <c r="G46" s="82">
        <v>1</v>
      </c>
      <c r="H46" s="82"/>
      <c r="I46" s="2" t="s">
        <v>26</v>
      </c>
    </row>
    <row r="47" spans="3:12" x14ac:dyDescent="0.25">
      <c r="D47" s="2"/>
      <c r="F47" s="1"/>
      <c r="G47" s="82">
        <v>2</v>
      </c>
      <c r="H47" s="82"/>
      <c r="I47" s="2" t="s">
        <v>27</v>
      </c>
    </row>
    <row r="48" spans="3:12" x14ac:dyDescent="0.25">
      <c r="D48" s="2"/>
      <c r="F48" s="1"/>
      <c r="G48" s="82">
        <v>3</v>
      </c>
      <c r="H48" s="82"/>
      <c r="I48" s="2" t="s">
        <v>28</v>
      </c>
    </row>
    <row r="50" spans="3:10" x14ac:dyDescent="0.25">
      <c r="C50" s="2"/>
      <c r="F50" s="83">
        <v>6</v>
      </c>
      <c r="G50" s="83"/>
      <c r="H50" s="10" t="s">
        <v>29</v>
      </c>
      <c r="I50" s="11"/>
      <c r="J50" s="11"/>
    </row>
    <row r="51" spans="3:10" x14ac:dyDescent="0.25">
      <c r="D51" s="2"/>
      <c r="F51" s="1"/>
      <c r="G51" s="82">
        <v>1</v>
      </c>
      <c r="H51" s="82"/>
      <c r="I51" s="2" t="s">
        <v>22</v>
      </c>
    </row>
    <row r="52" spans="3:10" x14ac:dyDescent="0.25">
      <c r="D52" s="2"/>
      <c r="F52" s="1"/>
      <c r="G52" s="82">
        <v>2</v>
      </c>
      <c r="H52" s="82"/>
      <c r="I52" s="2" t="s">
        <v>23</v>
      </c>
    </row>
    <row r="53" spans="3:10" x14ac:dyDescent="0.25">
      <c r="D53" s="2"/>
      <c r="F53" s="1"/>
      <c r="G53" s="82">
        <v>3</v>
      </c>
      <c r="H53" s="82"/>
      <c r="I53" s="2" t="s">
        <v>24</v>
      </c>
    </row>
    <row r="54" spans="3:10" x14ac:dyDescent="0.25">
      <c r="F54" s="1"/>
      <c r="G54" s="1"/>
      <c r="H54" s="1"/>
      <c r="I54" s="2"/>
    </row>
    <row r="55" spans="3:10" x14ac:dyDescent="0.25">
      <c r="F55" s="1"/>
      <c r="G55" s="1"/>
      <c r="H55" s="1"/>
      <c r="I55" s="2"/>
    </row>
    <row r="56" spans="3:10" x14ac:dyDescent="0.25">
      <c r="F56" s="1"/>
      <c r="G56" s="1"/>
      <c r="H56" s="1"/>
      <c r="I56" s="2"/>
    </row>
  </sheetData>
  <mergeCells count="36">
    <mergeCell ref="A2:BC3"/>
    <mergeCell ref="F27:G27"/>
    <mergeCell ref="P8:W10"/>
    <mergeCell ref="H8:O10"/>
    <mergeCell ref="X8:AM10"/>
    <mergeCell ref="G24:H24"/>
    <mergeCell ref="G25:H25"/>
    <mergeCell ref="H5:O7"/>
    <mergeCell ref="P5:W7"/>
    <mergeCell ref="X5:AM7"/>
    <mergeCell ref="F13:Q14"/>
    <mergeCell ref="R13:R14"/>
    <mergeCell ref="S13:BC14"/>
    <mergeCell ref="F16:G16"/>
    <mergeCell ref="G17:H17"/>
    <mergeCell ref="G19:H19"/>
    <mergeCell ref="G20:H20"/>
    <mergeCell ref="F22:G22"/>
    <mergeCell ref="F50:G50"/>
    <mergeCell ref="F45:G45"/>
    <mergeCell ref="G39:H39"/>
    <mergeCell ref="G51:H51"/>
    <mergeCell ref="G52:H52"/>
    <mergeCell ref="G53:H53"/>
    <mergeCell ref="G23:H23"/>
    <mergeCell ref="G29:H29"/>
    <mergeCell ref="F32:G32"/>
    <mergeCell ref="G35:H35"/>
    <mergeCell ref="G38:H38"/>
    <mergeCell ref="G41:H41"/>
    <mergeCell ref="G48:H48"/>
    <mergeCell ref="G28:H28"/>
    <mergeCell ref="G30:H30"/>
    <mergeCell ref="G33:H33"/>
    <mergeCell ref="G46:H46"/>
    <mergeCell ref="G47:H47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2:CO43"/>
  <sheetViews>
    <sheetView view="pageBreakPreview" zoomScaleNormal="100" zoomScaleSheetLayoutView="100" workbookViewId="0">
      <selection activeCell="F13" sqref="F13:Q14"/>
    </sheetView>
  </sheetViews>
  <sheetFormatPr defaultColWidth="1.5703125" defaultRowHeight="12.2" customHeight="1" x14ac:dyDescent="0.25"/>
  <cols>
    <col min="1" max="89" width="1.5703125" style="3"/>
    <col min="90" max="90" width="1.5703125" style="3" hidden="1" customWidth="1"/>
    <col min="91" max="16384" width="1.5703125" style="3"/>
  </cols>
  <sheetData>
    <row r="2" spans="1:93" ht="12.2" customHeight="1" x14ac:dyDescent="0.25">
      <c r="A2" s="79" t="s">
        <v>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BI2" s="5"/>
      <c r="BJ2" s="5"/>
      <c r="BK2" s="5"/>
      <c r="BL2" s="5"/>
      <c r="BM2" s="79" t="s">
        <v>38</v>
      </c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I2" s="73">
        <v>2014</v>
      </c>
      <c r="CJ2" s="74"/>
      <c r="CK2" s="74"/>
      <c r="CL2" s="74"/>
      <c r="CM2" s="74"/>
      <c r="CN2" s="74"/>
      <c r="CO2" s="75"/>
    </row>
    <row r="3" spans="1:93" ht="12.2" customHeight="1" x14ac:dyDescent="0.25">
      <c r="A3" s="79" t="s">
        <v>36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BI3" s="5"/>
      <c r="BJ3" s="5"/>
      <c r="BK3" s="5"/>
      <c r="BL3" s="5"/>
      <c r="BM3" s="79" t="s">
        <v>37</v>
      </c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I3" s="76"/>
      <c r="CJ3" s="77"/>
      <c r="CK3" s="77"/>
      <c r="CL3" s="77"/>
      <c r="CM3" s="77"/>
      <c r="CN3" s="77"/>
      <c r="CO3" s="78"/>
    </row>
    <row r="4" spans="1:93" ht="12.2" customHeight="1" x14ac:dyDescent="0.25">
      <c r="A4" s="79" t="s">
        <v>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BI4" s="5"/>
      <c r="BJ4" s="5"/>
      <c r="BK4" s="5"/>
      <c r="BL4" s="5"/>
      <c r="BM4" s="79" t="s">
        <v>7</v>
      </c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</row>
    <row r="5" spans="1:93" ht="12.2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BI5" s="5"/>
      <c r="BJ5" s="5"/>
      <c r="BK5" s="5"/>
      <c r="BL5" s="5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</row>
    <row r="6" spans="1:93" ht="12.2" customHeight="1" x14ac:dyDescent="0.25">
      <c r="A6" s="79" t="s">
        <v>39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BI6" s="5"/>
      <c r="BJ6" s="5"/>
      <c r="BK6" s="5"/>
      <c r="BL6" s="5"/>
      <c r="BM6" s="79" t="s">
        <v>40</v>
      </c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</row>
    <row r="7" spans="1:93" ht="12.2" customHeight="1" x14ac:dyDescent="0.25">
      <c r="A7" s="79" t="str">
        <f>CL7</f>
        <v xml:space="preserve"> «_____»___________2014 г.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BI7" s="5"/>
      <c r="BJ7" s="5"/>
      <c r="BK7" s="5"/>
      <c r="BL7" s="5"/>
      <c r="BM7" s="79" t="str">
        <f>CL7</f>
        <v xml:space="preserve"> «_____»___________2014 г.</v>
      </c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L7" s="7" t="str">
        <f>CONCATENATE(" «_____»___________",CI2," г.")</f>
        <v xml:space="preserve"> «_____»___________2014 г.</v>
      </c>
    </row>
    <row r="14" spans="1:93" ht="12.2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93" ht="12.2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</row>
    <row r="16" spans="1:93" ht="12.2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</row>
    <row r="17" spans="1:85" ht="12.2" customHeight="1" x14ac:dyDescent="0.25">
      <c r="A17" s="81" t="s">
        <v>5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</row>
    <row r="18" spans="1:85" ht="12.2" customHeight="1" x14ac:dyDescent="0.25">
      <c r="A18" s="80" t="s">
        <v>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</row>
    <row r="19" spans="1:85" ht="12.2" customHeight="1" x14ac:dyDescent="0.25">
      <c r="A19" s="80" t="s">
        <v>31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</row>
    <row r="20" spans="1:85" ht="12.2" customHeight="1" x14ac:dyDescent="0.25">
      <c r="A20" s="80" t="s">
        <v>51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</row>
    <row r="38" spans="1:90" ht="12.2" customHeight="1" x14ac:dyDescent="0.25">
      <c r="CG38" s="6"/>
    </row>
    <row r="43" spans="1:90" ht="12.2" customHeight="1" x14ac:dyDescent="0.25">
      <c r="A43" s="81" t="str">
        <f>CL43</f>
        <v>Тюмень 2014 г.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L43" s="7" t="str">
        <f>CONCATENATE("Тюмень ",CI2," г.")</f>
        <v>Тюмень 2014 г.</v>
      </c>
    </row>
  </sheetData>
  <mergeCells count="18">
    <mergeCell ref="CI2:CO3"/>
    <mergeCell ref="BM2:CG2"/>
    <mergeCell ref="BM3:CG3"/>
    <mergeCell ref="BM4:CG4"/>
    <mergeCell ref="BM5:CG5"/>
    <mergeCell ref="BM6:CG6"/>
    <mergeCell ref="A7:Y7"/>
    <mergeCell ref="A43:CG43"/>
    <mergeCell ref="A17:CG17"/>
    <mergeCell ref="A18:CG18"/>
    <mergeCell ref="A19:CG19"/>
    <mergeCell ref="A20:CG20"/>
    <mergeCell ref="BM7:CG7"/>
    <mergeCell ref="A2:Y2"/>
    <mergeCell ref="A3:Y3"/>
    <mergeCell ref="A4:Y4"/>
    <mergeCell ref="A5:Y5"/>
    <mergeCell ref="A6:Y6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перечень</vt:lpstr>
      <vt:lpstr>ТИТУЛ пер.</vt:lpstr>
      <vt:lpstr>ТИТУЛ граф.</vt:lpstr>
      <vt:lpstr>Рег.№ ОТН</vt:lpstr>
      <vt:lpstr>ТИТУЛ</vt:lpstr>
      <vt:lpstr>перечень!Заголовки_для_печати</vt:lpstr>
      <vt:lpstr>перечень!Область_печати</vt:lpstr>
      <vt:lpstr>ТИТУЛ!Область_печати</vt:lpstr>
      <vt:lpstr>'ТИТУЛ граф.'!Область_печати</vt:lpstr>
      <vt:lpstr>'ТИТУЛ пер.'!Область_печати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2024-12-18T08:15:30Z</dcterms:modified>
</cp:coreProperties>
</file>